
<file path=[Content_Types].xml><?xml version="1.0" encoding="utf-8"?>
<Types xmlns="http://schemas.openxmlformats.org/package/2006/content-types">
  <Override PartName="/xl/worksheets/sheet12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27.xml" ContentType="application/vnd.openxmlformats-officedocument.spreadsheetml.worksheet+xml"/>
  <Override PartName="/xl/worksheets/sheet14.xml" ContentType="application/vnd.openxmlformats-officedocument.spreadsheetml.worksheet+xml"/>
  <Override PartName="/docProps/app.xml" ContentType="application/vnd.openxmlformats-officedocument.extended-properties+xml"/>
  <Override PartName="/xl/worksheets/sheet7.xml" ContentType="application/vnd.openxmlformats-officedocument.spreadsheetml.worksheet+xml"/>
  <Override PartName="/xl/worksheets/sheet22.xml" ContentType="application/vnd.openxmlformats-officedocument.spreadsheetml.worksheet+xml"/>
  <Override PartName="/xl/worksheets/sheet9.xml" ContentType="application/vnd.openxmlformats-officedocument.spreadsheetml.worksheet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worksheets/sheet16.xml" ContentType="application/vnd.openxmlformats-officedocument.spreadsheetml.worksheet+xml"/>
  <Override PartName="/xl/workbook.xml" ContentType="application/vnd.openxmlformats-officedocument.spreadsheetml.sheet.main+xml"/>
  <Override PartName="/xl/worksheets/sheet24.xml" ContentType="application/vnd.openxmlformats-officedocument.spreadsheetml.worksheet+xml"/>
  <Override PartName="/xl/worksheets/sheet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18.xml" ContentType="application/vnd.openxmlformats-officedocument.spreadsheetml.worksheet+xml"/>
  <Default Extension="xml" ContentType="application/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29.xml" ContentType="application/vnd.openxmlformats-officedocument.spreadsheetml.worksheet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Default Extension="rels" ContentType="application/vnd.openxmlformats-package.relationships+xml"/>
  <Override PartName="/xl/worksheets/sheet6.xml" ContentType="application/vnd.openxmlformats-officedocument.spreadsheetml.worksheet+xml"/>
  <Override PartName="/xl/worksheets/sheet23.xml" ContentType="application/vnd.openxmlformats-officedocument.spreadsheetml.worksheet+xml"/>
  <Override PartName="/docProps/core.xml" ContentType="application/vnd.openxmlformats-package.core-properties+xml"/>
  <Override PartName="/xl/worksheets/sheet28.xml" ContentType="application/vnd.openxmlformats-officedocument.spreadsheetml.worksheet+xml"/>
  <Override PartName="/xl/worksheets/sheet17.xml" ContentType="application/vnd.openxmlformats-officedocument.spreadsheetml.worksheet+xml"/>
  <Override PartName="/xl/worksheets/sheet21.xml" ContentType="application/vnd.openxmlformats-officedocument.spreadsheetml.worksheet+xml"/>
  <Override PartName="/xl/worksheets/sheet11.xml" ContentType="application/vnd.openxmlformats-officedocument.spreadsheetml.worksheet+xml"/>
  <Override PartName="/xl/worksheets/sheet30.xml" ContentType="application/vnd.openxmlformats-officedocument.spreadsheetml.worksheet+xml"/>
  <Override PartName="/xl/styles.xml" ContentType="application/vnd.openxmlformats-officedocument.spreadsheetml.styles+xml"/>
  <Override PartName="/xl/worksheets/sheet1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15280" yWindow="-80" windowWidth="13340" windowHeight="17480" tabRatio="500" activeTab="1"/>
  </bookViews>
  <sheets>
    <sheet name="razpored" sheetId="1" r:id="rId1"/>
    <sheet name="rezultati" sheetId="2" r:id="rId2"/>
    <sheet name="bizjak" sheetId="3" r:id="rId3"/>
    <sheet name="bolcina" sheetId="4" r:id="rId4"/>
    <sheet name="cirnski" sheetId="5" r:id="rId5"/>
    <sheet name="cresnik" sheetId="6" r:id="rId6"/>
    <sheet name="dretnik" sheetId="7" r:id="rId7"/>
    <sheet name="dura" sheetId="8" r:id="rId8"/>
    <sheet name="fujs" sheetId="9" r:id="rId9"/>
    <sheet name="klavora" sheetId="10" r:id="rId10"/>
    <sheet name="klemencic" sheetId="11" r:id="rId11"/>
    <sheet name="kofol" sheetId="12" r:id="rId12"/>
    <sheet name="koncut" sheetId="13" r:id="rId13"/>
    <sheet name="krampf" sheetId="14" r:id="rId14"/>
    <sheet name="luzar" sheetId="15" r:id="rId15"/>
    <sheet name="martincic" sheetId="16" r:id="rId16"/>
    <sheet name="miklavc" sheetId="17" r:id="rId17"/>
    <sheet name="pajek" sheetId="18" r:id="rId18"/>
    <sheet name="pekolj" sheetId="19" r:id="rId19"/>
    <sheet name="radovic" sheetId="20" r:id="rId20"/>
    <sheet name="robic" sheetId="21" r:id="rId21"/>
    <sheet name="saje" sheetId="22" r:id="rId22"/>
    <sheet name="skok" sheetId="23" r:id="rId23"/>
    <sheet name="smajic" sheetId="24" r:id="rId24"/>
    <sheet name="stepancic" sheetId="25" r:id="rId25"/>
    <sheet name="teinovic" sheetId="26" r:id="rId26"/>
    <sheet name="terbovsek" sheetId="27" r:id="rId27"/>
    <sheet name="vrcon" sheetId="28" r:id="rId28"/>
    <sheet name="vrhovnik" sheetId="29" r:id="rId29"/>
    <sheet name="zigon" sheetId="30" r:id="rId30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2" i="3"/>
  <c r="C21"/>
  <c r="C30"/>
  <c r="C32"/>
  <c r="B21"/>
  <c r="B30"/>
  <c r="B32"/>
  <c r="B21" i="4"/>
  <c r="B12"/>
  <c r="C12"/>
  <c r="C21"/>
  <c r="C30"/>
  <c r="C32"/>
  <c r="B30"/>
  <c r="B32"/>
  <c r="B12" i="5"/>
  <c r="C12"/>
  <c r="C21"/>
  <c r="C30"/>
  <c r="C32"/>
  <c r="B21"/>
  <c r="B32"/>
  <c r="B21" i="6"/>
  <c r="C12"/>
  <c r="C21"/>
  <c r="C30"/>
  <c r="C32"/>
  <c r="B12"/>
  <c r="B30"/>
  <c r="B32"/>
  <c r="C12" i="7"/>
  <c r="C21"/>
  <c r="C30"/>
  <c r="C32"/>
  <c r="B12"/>
  <c r="B21"/>
  <c r="B30"/>
  <c r="B32"/>
  <c r="C12" i="8"/>
  <c r="C21"/>
  <c r="C30"/>
  <c r="C32"/>
  <c r="B12"/>
  <c r="B21"/>
  <c r="B30"/>
  <c r="B32"/>
  <c r="C12" i="9"/>
  <c r="C21"/>
  <c r="C30"/>
  <c r="C32"/>
  <c r="B12"/>
  <c r="B21"/>
  <c r="B30"/>
  <c r="B32"/>
  <c r="C12" i="10"/>
  <c r="C21"/>
  <c r="C30"/>
  <c r="C32"/>
  <c r="B12"/>
  <c r="B21"/>
  <c r="B30"/>
  <c r="B32"/>
  <c r="C12" i="11"/>
  <c r="C21"/>
  <c r="C30"/>
  <c r="C32"/>
  <c r="B12"/>
  <c r="B21"/>
  <c r="B30"/>
  <c r="B32"/>
  <c r="C12" i="12"/>
  <c r="C21"/>
  <c r="C30"/>
  <c r="C32"/>
  <c r="B12"/>
  <c r="B21"/>
  <c r="B30"/>
  <c r="B32"/>
  <c r="C12" i="13"/>
  <c r="C21"/>
  <c r="C30"/>
  <c r="C32"/>
  <c r="B12"/>
  <c r="B21"/>
  <c r="B30"/>
  <c r="B32"/>
  <c r="C12" i="14"/>
  <c r="C21"/>
  <c r="C30"/>
  <c r="C32"/>
  <c r="B12"/>
  <c r="B21"/>
  <c r="B30"/>
  <c r="B32"/>
  <c r="C12" i="15"/>
  <c r="C21"/>
  <c r="C30"/>
  <c r="C32"/>
  <c r="B12"/>
  <c r="B21"/>
  <c r="B30"/>
  <c r="B32"/>
  <c r="C12" i="16"/>
  <c r="C21"/>
  <c r="C30"/>
  <c r="C32"/>
  <c r="B12"/>
  <c r="B21"/>
  <c r="B30"/>
  <c r="B32"/>
  <c r="C12" i="17"/>
  <c r="C21"/>
  <c r="C30"/>
  <c r="C32"/>
  <c r="B12"/>
  <c r="B21"/>
  <c r="B30"/>
  <c r="B32"/>
  <c r="C12" i="18"/>
  <c r="C21"/>
  <c r="C30"/>
  <c r="C32"/>
  <c r="B12"/>
  <c r="B21"/>
  <c r="B30"/>
  <c r="B32"/>
  <c r="B21" i="19"/>
  <c r="B30"/>
  <c r="B12"/>
  <c r="B32"/>
  <c r="B12" i="20"/>
  <c r="B21"/>
  <c r="B30"/>
  <c r="B32"/>
  <c r="G5" i="2"/>
  <c r="G6"/>
  <c r="G7"/>
  <c r="G8"/>
  <c r="G9"/>
  <c r="G10"/>
  <c r="G13"/>
  <c r="G14"/>
  <c r="G15"/>
  <c r="G16"/>
  <c r="G17"/>
  <c r="G19"/>
  <c r="G20"/>
  <c r="G21"/>
  <c r="G22"/>
  <c r="G24"/>
  <c r="G28"/>
  <c r="G29"/>
  <c r="G30"/>
  <c r="G31"/>
  <c r="G32"/>
  <c r="G33"/>
  <c r="G35"/>
  <c r="G36"/>
  <c r="G37"/>
  <c r="G38"/>
  <c r="G40"/>
  <c r="G4"/>
  <c r="F49"/>
  <c r="F48"/>
  <c r="F47"/>
  <c r="F46"/>
  <c r="F45"/>
  <c r="F44"/>
  <c r="F50"/>
  <c r="H5"/>
  <c r="H6"/>
  <c r="H7"/>
  <c r="H8"/>
  <c r="H9"/>
  <c r="H10"/>
  <c r="H13"/>
  <c r="H14"/>
  <c r="H15"/>
  <c r="H16"/>
  <c r="H17"/>
  <c r="H19"/>
  <c r="H20"/>
  <c r="H21"/>
  <c r="H22"/>
  <c r="H24"/>
  <c r="H28"/>
  <c r="H29"/>
  <c r="H30"/>
  <c r="H31"/>
  <c r="H32"/>
  <c r="H33"/>
  <c r="H35"/>
  <c r="H36"/>
  <c r="H37"/>
  <c r="H38"/>
  <c r="H40"/>
  <c r="H4"/>
  <c r="B12" i="21"/>
  <c r="B21"/>
  <c r="B30"/>
  <c r="B32"/>
  <c r="B12" i="22"/>
  <c r="B21"/>
  <c r="B30"/>
  <c r="B32"/>
  <c r="B12" i="23"/>
  <c r="B21"/>
  <c r="B30"/>
  <c r="B32"/>
  <c r="B12" i="24"/>
  <c r="B21"/>
  <c r="B30"/>
  <c r="B32"/>
  <c r="B12" i="25"/>
  <c r="B21"/>
  <c r="B30"/>
  <c r="B32"/>
  <c r="B12" i="26"/>
  <c r="B21"/>
  <c r="B30"/>
  <c r="B32"/>
  <c r="B12" i="27"/>
  <c r="B21"/>
  <c r="B32"/>
  <c r="B30" i="28"/>
  <c r="B12"/>
  <c r="B21"/>
  <c r="B32"/>
  <c r="C12" i="29"/>
  <c r="C32"/>
  <c r="B12"/>
  <c r="B21"/>
  <c r="B30"/>
  <c r="B32"/>
  <c r="C12" i="30"/>
  <c r="C32"/>
  <c r="B12"/>
  <c r="B21"/>
  <c r="B30"/>
  <c r="B32"/>
</calcChain>
</file>

<file path=xl/sharedStrings.xml><?xml version="1.0" encoding="utf-8"?>
<sst xmlns="http://schemas.openxmlformats.org/spreadsheetml/2006/main" count="1301" uniqueCount="183">
  <si>
    <t>18090165  </t>
  </si>
  <si>
    <t>Eva</t>
  </si>
  <si>
    <t>18044151  </t>
  </si>
  <si>
    <t>Dretnik</t>
  </si>
  <si>
    <t>Naum Aram</t>
  </si>
  <si>
    <t>18080162  </t>
  </si>
  <si>
    <t>Dura</t>
  </si>
  <si>
    <t>Luca</t>
  </si>
  <si>
    <t>18090243  </t>
  </si>
  <si>
    <t>Fujs</t>
  </si>
  <si>
    <t>18051603  </t>
  </si>
  <si>
    <t>Geltar</t>
  </si>
  <si>
    <t>Jaka</t>
  </si>
  <si>
    <t>18081451  </t>
  </si>
  <si>
    <t>Teja</t>
  </si>
  <si>
    <t>18090448  </t>
  </si>
  <si>
    <t>Klavora</t>
  </si>
  <si>
    <t>Ana</t>
  </si>
  <si>
    <t>18080355  </t>
  </si>
  <si>
    <t>Neja</t>
  </si>
  <si>
    <t>18090469  </t>
  </si>
  <si>
    <t>Kofol</t>
  </si>
  <si>
    <t>Natalie</t>
  </si>
  <si>
    <t>18090482  </t>
  </si>
  <si>
    <t>Koncut</t>
  </si>
  <si>
    <t>Nika</t>
  </si>
  <si>
    <t>18090527  </t>
  </si>
  <si>
    <t>Krampf</t>
  </si>
  <si>
    <t>Metka</t>
  </si>
  <si>
    <t>18090604  </t>
  </si>
  <si>
    <t>Lubej</t>
  </si>
  <si>
    <t>18090611  </t>
  </si>
  <si>
    <t>Luzar</t>
  </si>
  <si>
    <t>Tina</t>
  </si>
  <si>
    <t>18080511  </t>
  </si>
  <si>
    <t>Vesna</t>
  </si>
  <si>
    <t>18090673  </t>
  </si>
  <si>
    <t>Miklavc</t>
  </si>
  <si>
    <t>Rok</t>
  </si>
  <si>
    <t>18090748  </t>
  </si>
  <si>
    <t>Pajek</t>
  </si>
  <si>
    <t>18091692  </t>
  </si>
  <si>
    <t>Nina</t>
  </si>
  <si>
    <t>18080625  </t>
  </si>
  <si>
    <t>Pekolj</t>
  </si>
  <si>
    <t>18090782  </t>
  </si>
  <si>
    <t>Saraja</t>
  </si>
  <si>
    <t>18091360  </t>
  </si>
  <si>
    <t>Samuel</t>
  </si>
  <si>
    <t>18071677  </t>
  </si>
  <si>
    <t>Jasmina Kristina</t>
  </si>
  <si>
    <t>18091338  </t>
  </si>
  <si>
    <t>Karin</t>
  </si>
  <si>
    <t>18090888  </t>
  </si>
  <si>
    <t>18090921  </t>
  </si>
  <si>
    <t>Saje</t>
  </si>
  <si>
    <t>Karmen</t>
  </si>
  <si>
    <t>18091580  </t>
  </si>
  <si>
    <t>Skok</t>
  </si>
  <si>
    <t>18080803  </t>
  </si>
  <si>
    <t>Melita</t>
  </si>
  <si>
    <t>18090977  </t>
  </si>
  <si>
    <t>18091694  </t>
  </si>
  <si>
    <t>Andreja</t>
  </si>
  <si>
    <t>18081298  </t>
  </si>
  <si>
    <t>Lana</t>
  </si>
  <si>
    <t>18091040  </t>
  </si>
  <si>
    <t>Ines</t>
  </si>
  <si>
    <t>18091142  </t>
  </si>
  <si>
    <t>manjka dn3, dn4, dn6, dn7, dn8, dn9, dn10</t>
    <phoneticPr fontId="3" type="noConversion"/>
  </si>
  <si>
    <t>manjkajo vse dn</t>
    <phoneticPr fontId="3" type="noConversion"/>
  </si>
  <si>
    <t>Excel</t>
  </si>
  <si>
    <t>%</t>
    <phoneticPr fontId="3" type="noConversion"/>
  </si>
  <si>
    <t>OCENA</t>
    <phoneticPr fontId="3" type="noConversion"/>
  </si>
  <si>
    <t>SKUPAJ %</t>
    <phoneticPr fontId="3" type="noConversion"/>
  </si>
  <si>
    <t>ocena</t>
    <phoneticPr fontId="3" type="noConversion"/>
  </si>
  <si>
    <t>št. ocen</t>
    <phoneticPr fontId="3" type="noConversion"/>
  </si>
  <si>
    <t>statistika</t>
    <phoneticPr fontId="3" type="noConversion"/>
  </si>
  <si>
    <t>Excel</t>
    <phoneticPr fontId="3" type="noConversion"/>
  </si>
  <si>
    <t>tabela1</t>
  </si>
  <si>
    <t>sum</t>
  </si>
  <si>
    <t>graf</t>
  </si>
  <si>
    <t>tabela2</t>
  </si>
  <si>
    <t>count</t>
  </si>
  <si>
    <t>cond. formatting</t>
  </si>
  <si>
    <t>pdf</t>
  </si>
  <si>
    <t>procenti</t>
  </si>
  <si>
    <t>točk</t>
  </si>
  <si>
    <t>od</t>
  </si>
  <si>
    <t>skupaj</t>
  </si>
  <si>
    <t>skupaj</t>
    <phoneticPr fontId="3" type="noConversion"/>
  </si>
  <si>
    <t>Word</t>
  </si>
  <si>
    <t>Word</t>
    <phoneticPr fontId="3" type="noConversion"/>
  </si>
  <si>
    <t>jezik&amp;spell</t>
  </si>
  <si>
    <t>find&amp;replace</t>
  </si>
  <si>
    <t>slika</t>
  </si>
  <si>
    <t>slogi</t>
  </si>
  <si>
    <t>slogi</t>
    <phoneticPr fontId="3" type="noConversion"/>
  </si>
  <si>
    <t>kazalo</t>
  </si>
  <si>
    <t>strani</t>
  </si>
  <si>
    <t>od</t>
    <phoneticPr fontId="3" type="noConversion"/>
  </si>
  <si>
    <t>PowerPoint</t>
  </si>
  <si>
    <t>predstavitev</t>
  </si>
  <si>
    <t>definicija</t>
  </si>
  <si>
    <t>tabela</t>
  </si>
  <si>
    <t>hiperlink</t>
  </si>
  <si>
    <t>zip</t>
  </si>
  <si>
    <t>zip</t>
    <phoneticPr fontId="3" type="noConversion"/>
  </si>
  <si>
    <t>SKUPAJ</t>
  </si>
  <si>
    <t>SKUPAJ</t>
    <phoneticPr fontId="3" type="noConversion"/>
  </si>
  <si>
    <t>točk</t>
    <phoneticPr fontId="3" type="noConversion"/>
  </si>
  <si>
    <t>procenti</t>
    <phoneticPr fontId="3" type="noConversion"/>
  </si>
  <si>
    <t>jezik&amp;spell</t>
    <phoneticPr fontId="3" type="noConversion"/>
  </si>
  <si>
    <t>find&amp;replace</t>
    <phoneticPr fontId="3" type="noConversion"/>
  </si>
  <si>
    <t>slika</t>
    <phoneticPr fontId="3" type="noConversion"/>
  </si>
  <si>
    <t>kazalo</t>
    <phoneticPr fontId="3" type="noConversion"/>
  </si>
  <si>
    <t>strani</t>
    <phoneticPr fontId="3" type="noConversion"/>
  </si>
  <si>
    <t>PowerPoint</t>
    <phoneticPr fontId="3" type="noConversion"/>
  </si>
  <si>
    <t>točk</t>
    <phoneticPr fontId="3" type="noConversion"/>
  </si>
  <si>
    <t>od</t>
    <phoneticPr fontId="3" type="noConversion"/>
  </si>
  <si>
    <t>predstavitev</t>
    <phoneticPr fontId="3" type="noConversion"/>
  </si>
  <si>
    <t>definicija</t>
    <phoneticPr fontId="3" type="noConversion"/>
  </si>
  <si>
    <t>tabela</t>
    <phoneticPr fontId="3" type="noConversion"/>
  </si>
  <si>
    <t>hiperlink</t>
    <phoneticPr fontId="3" type="noConversion"/>
  </si>
  <si>
    <t>slika</t>
    <phoneticPr fontId="3" type="noConversion"/>
  </si>
  <si>
    <t>IZPIT</t>
    <phoneticPr fontId="3" type="noConversion"/>
  </si>
  <si>
    <t>odj</t>
  </si>
  <si>
    <t>odj</t>
    <phoneticPr fontId="3" type="noConversion"/>
  </si>
  <si>
    <t>ni oddala</t>
    <phoneticPr fontId="3" type="noConversion"/>
  </si>
  <si>
    <t>oddala fajle s prejšnjega roka</t>
    <phoneticPr fontId="3" type="noConversion"/>
  </si>
  <si>
    <t>db (7)</t>
    <phoneticPr fontId="3" type="noConversion"/>
  </si>
  <si>
    <t>manjka dn6</t>
    <phoneticPr fontId="3" type="noConversion"/>
  </si>
  <si>
    <t>manjka dn6, dn8</t>
    <phoneticPr fontId="3" type="noConversion"/>
  </si>
  <si>
    <t>manjka dn2-10</t>
    <phoneticPr fontId="3" type="noConversion"/>
  </si>
  <si>
    <t>Opomba</t>
    <phoneticPr fontId="3" type="noConversion"/>
  </si>
  <si>
    <t>odj</t>
    <phoneticPr fontId="3" type="noConversion"/>
  </si>
  <si>
    <t>Skupina</t>
    <phoneticPr fontId="3" type="noConversion"/>
  </si>
  <si>
    <t>odj</t>
    <phoneticPr fontId="3" type="noConversion"/>
  </si>
  <si>
    <t>db (7)</t>
    <phoneticPr fontId="3" type="noConversion"/>
  </si>
  <si>
    <t>PRM1 04Pismenost za informacijsko družbo  11.6.2010  16:00 oz. 17:00  v predavalnici: 018 (računal.učilnica) </t>
    <phoneticPr fontId="3" type="noConversion"/>
  </si>
  <si>
    <t>Kristina</t>
  </si>
  <si>
    <t>18091148  </t>
  </si>
  <si>
    <t>Vrhovnik</t>
  </si>
  <si>
    <t>18091166  </t>
  </si>
  <si>
    <t>Zakotnik</t>
  </si>
  <si>
    <t>18091209  </t>
  </si>
  <si>
    <t>Tomaž</t>
  </si>
  <si>
    <t>Neža</t>
  </si>
  <si>
    <t>Požgai</t>
  </si>
  <si>
    <t>Požlep</t>
  </si>
  <si>
    <t>Bolčina</t>
  </si>
  <si>
    <t>Gregorčič</t>
  </si>
  <si>
    <t>Klemenčič</t>
  </si>
  <si>
    <t>Martinčič</t>
  </si>
  <si>
    <t>Pertič</t>
  </si>
  <si>
    <t>Radovič</t>
  </si>
  <si>
    <t>Robič</t>
  </si>
  <si>
    <t>Stepančič</t>
  </si>
  <si>
    <t>Teinovič</t>
  </si>
  <si>
    <t>Vrčon</t>
  </si>
  <si>
    <t xml:space="preserve">Vpisna št </t>
  </si>
  <si>
    <t>Pašič</t>
  </si>
  <si>
    <t>Nataša</t>
  </si>
  <si>
    <t>Terbovšek</t>
  </si>
  <si>
    <t>Tjaša</t>
  </si>
  <si>
    <t>doc. dr. Darja  Fišer </t>
  </si>
  <si>
    <t>Špela</t>
  </si>
  <si>
    <t>Švagelj</t>
  </si>
  <si>
    <t>Št.opr</t>
  </si>
  <si>
    <t>Črešnik</t>
  </si>
  <si>
    <t>Žigon</t>
  </si>
  <si>
    <t>DN</t>
    <phoneticPr fontId="3" type="noConversion"/>
  </si>
  <si>
    <t>Smajić</t>
    <phoneticPr fontId="3" type="noConversion"/>
  </si>
  <si>
    <t>Priimek</t>
  </si>
  <si>
    <t xml:space="preserve">Ime </t>
  </si>
  <si>
    <t>18090061  </t>
  </si>
  <si>
    <t>Bizjak</t>
  </si>
  <si>
    <t>Barbara</t>
  </si>
  <si>
    <t>18090072  </t>
  </si>
  <si>
    <t>Manca</t>
  </si>
  <si>
    <t>18090133  </t>
  </si>
  <si>
    <t>Cirnski</t>
  </si>
  <si>
    <t>Andrea</t>
  </si>
</sst>
</file>

<file path=xl/styles.xml><?xml version="1.0" encoding="utf-8"?>
<styleSheet xmlns="http://schemas.openxmlformats.org/spreadsheetml/2006/main">
  <fonts count="8">
    <font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0"/>
      <name val="Cambria"/>
    </font>
    <font>
      <sz val="10"/>
      <color indexed="8"/>
      <name val="Cambria"/>
    </font>
    <font>
      <sz val="10"/>
      <name val="Cambria"/>
    </font>
    <font>
      <b/>
      <sz val="10"/>
      <color indexed="8"/>
      <name val="Cambri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20" fontId="0" fillId="0" borderId="1" xfId="0" applyNumberFormat="1" applyBorder="1" applyAlignment="1">
      <alignment wrapText="1"/>
    </xf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2" fontId="4" fillId="0" borderId="1" xfId="0" applyNumberFormat="1" applyFont="1" applyBorder="1"/>
    <xf numFmtId="2" fontId="0" fillId="0" borderId="1" xfId="0" applyNumberFormat="1" applyBorder="1" applyAlignment="1">
      <alignment wrapText="1"/>
    </xf>
    <xf numFmtId="2" fontId="6" fillId="0" borderId="1" xfId="0" applyNumberFormat="1" applyFont="1" applyBorder="1"/>
    <xf numFmtId="10" fontId="4" fillId="0" borderId="1" xfId="0" applyNumberFormat="1" applyFont="1" applyBorder="1"/>
    <xf numFmtId="1" fontId="4" fillId="0" borderId="1" xfId="0" applyNumberFormat="1" applyFont="1" applyBorder="1"/>
    <xf numFmtId="9" fontId="0" fillId="0" borderId="1" xfId="0" applyNumberFormat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Border="1"/>
    <xf numFmtId="0" fontId="0" fillId="0" borderId="0" xfId="0" applyFill="1" applyBorder="1" applyAlignme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1" Type="http://schemas.openxmlformats.org/officeDocument/2006/relationships/theme" Target="theme/theme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" Type="http://schemas.openxmlformats.org/officeDocument/2006/relationships/worksheet" Target="worksheets/sheet1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0" Type="http://schemas.openxmlformats.org/officeDocument/2006/relationships/worksheet" Target="worksheets/sheet10.xml"/><Relationship Id="rId32" Type="http://schemas.openxmlformats.org/officeDocument/2006/relationships/styles" Target="styles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9" Type="http://schemas.openxmlformats.org/officeDocument/2006/relationships/worksheet" Target="worksheets/sheet9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7" Type="http://schemas.openxmlformats.org/officeDocument/2006/relationships/worksheet" Target="worksheets/sheet27.xml"/><Relationship Id="rId14" Type="http://schemas.openxmlformats.org/officeDocument/2006/relationships/worksheet" Target="worksheets/sheet14.xml"/><Relationship Id="rId23" Type="http://schemas.openxmlformats.org/officeDocument/2006/relationships/worksheet" Target="worksheets/sheet23.xml"/><Relationship Id="rId4" Type="http://schemas.openxmlformats.org/officeDocument/2006/relationships/worksheet" Target="worksheets/sheet4.xml"/><Relationship Id="rId28" Type="http://schemas.openxmlformats.org/officeDocument/2006/relationships/worksheet" Target="worksheets/sheet28.xml"/><Relationship Id="rId26" Type="http://schemas.openxmlformats.org/officeDocument/2006/relationships/worksheet" Target="worksheets/sheet26.xml"/><Relationship Id="rId30" Type="http://schemas.openxmlformats.org/officeDocument/2006/relationships/worksheet" Target="worksheets/sheet30.xml"/><Relationship Id="rId11" Type="http://schemas.openxmlformats.org/officeDocument/2006/relationships/worksheet" Target="worksheets/sheet11.xml"/><Relationship Id="rId29" Type="http://schemas.openxmlformats.org/officeDocument/2006/relationships/worksheet" Target="worksheets/sheet29.xml"/><Relationship Id="rId6" Type="http://schemas.openxmlformats.org/officeDocument/2006/relationships/worksheet" Target="worksheets/sheet6.xml"/><Relationship Id="rId16" Type="http://schemas.openxmlformats.org/officeDocument/2006/relationships/worksheet" Target="worksheets/sheet16.xml"/><Relationship Id="rId3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40"/>
  <sheetViews>
    <sheetView showGridLines="0" zoomScale="200" workbookViewId="0">
      <selection sqref="A1:XFD1048576"/>
    </sheetView>
  </sheetViews>
  <sheetFormatPr baseColWidth="10" defaultRowHeight="13"/>
  <cols>
    <col min="1" max="1" width="9.42578125" customWidth="1"/>
    <col min="2" max="2" width="8.7109375" customWidth="1"/>
    <col min="3" max="3" width="12.85546875" bestFit="1" customWidth="1"/>
    <col min="4" max="4" width="6" customWidth="1"/>
    <col min="5" max="5" width="3.5703125" bestFit="1" customWidth="1"/>
    <col min="6" max="6" width="7.28515625" customWidth="1"/>
    <col min="7" max="7" width="33.140625" bestFit="1" customWidth="1"/>
  </cols>
  <sheetData>
    <row r="1" spans="1:7">
      <c r="A1" s="1" t="s">
        <v>139</v>
      </c>
    </row>
    <row r="2" spans="1:7">
      <c r="A2" s="1" t="s">
        <v>165</v>
      </c>
    </row>
    <row r="3" spans="1:7" ht="14" customHeight="1">
      <c r="A3" s="2" t="s">
        <v>160</v>
      </c>
      <c r="B3" s="2" t="s">
        <v>173</v>
      </c>
      <c r="C3" s="2" t="s">
        <v>174</v>
      </c>
      <c r="D3" s="2" t="s">
        <v>168</v>
      </c>
      <c r="E3" s="2" t="s">
        <v>171</v>
      </c>
      <c r="F3" s="2" t="s">
        <v>136</v>
      </c>
      <c r="G3" s="3" t="s">
        <v>134</v>
      </c>
    </row>
    <row r="4" spans="1:7">
      <c r="A4" s="4" t="s">
        <v>175</v>
      </c>
      <c r="B4" s="4" t="s">
        <v>176</v>
      </c>
      <c r="C4" s="4" t="s">
        <v>177</v>
      </c>
      <c r="D4" s="4">
        <v>2</v>
      </c>
      <c r="E4" s="4">
        <v>1</v>
      </c>
      <c r="F4" s="6">
        <v>0.66666666666666663</v>
      </c>
      <c r="G4" s="5"/>
    </row>
    <row r="5" spans="1:7">
      <c r="A5" s="4" t="s">
        <v>178</v>
      </c>
      <c r="B5" s="4" t="s">
        <v>150</v>
      </c>
      <c r="C5" s="4" t="s">
        <v>179</v>
      </c>
      <c r="D5" s="4">
        <v>2</v>
      </c>
      <c r="E5" s="4">
        <v>1</v>
      </c>
      <c r="F5" s="6">
        <v>0.66666666666666663</v>
      </c>
      <c r="G5" s="5"/>
    </row>
    <row r="6" spans="1:7">
      <c r="A6" s="4" t="s">
        <v>180</v>
      </c>
      <c r="B6" s="4" t="s">
        <v>181</v>
      </c>
      <c r="C6" s="4" t="s">
        <v>182</v>
      </c>
      <c r="D6" s="4">
        <v>1</v>
      </c>
      <c r="E6" s="4">
        <v>1</v>
      </c>
      <c r="F6" s="6">
        <v>0.66666666666666663</v>
      </c>
      <c r="G6" s="5"/>
    </row>
    <row r="7" spans="1:7">
      <c r="A7" s="4" t="s">
        <v>0</v>
      </c>
      <c r="B7" s="4" t="s">
        <v>169</v>
      </c>
      <c r="C7" s="4" t="s">
        <v>1</v>
      </c>
      <c r="D7" s="4">
        <v>1</v>
      </c>
      <c r="E7" s="4">
        <v>1</v>
      </c>
      <c r="F7" s="6">
        <v>0.66666666666666663</v>
      </c>
      <c r="G7" s="5"/>
    </row>
    <row r="8" spans="1:7">
      <c r="A8" s="4" t="s">
        <v>2</v>
      </c>
      <c r="B8" s="4" t="s">
        <v>3</v>
      </c>
      <c r="C8" s="4" t="s">
        <v>4</v>
      </c>
      <c r="D8" s="4">
        <v>1</v>
      </c>
      <c r="E8" s="4">
        <v>1</v>
      </c>
      <c r="F8" s="6">
        <v>0.66666666666666663</v>
      </c>
      <c r="G8" s="5"/>
    </row>
    <row r="9" spans="1:7">
      <c r="A9" s="4" t="s">
        <v>5</v>
      </c>
      <c r="B9" s="4" t="s">
        <v>6</v>
      </c>
      <c r="C9" s="4" t="s">
        <v>7</v>
      </c>
      <c r="D9" s="4">
        <v>2</v>
      </c>
      <c r="E9" s="4">
        <v>1</v>
      </c>
      <c r="F9" s="6">
        <v>0.66666666666666663</v>
      </c>
      <c r="G9" s="5"/>
    </row>
    <row r="10" spans="1:7">
      <c r="A10" s="4" t="s">
        <v>8</v>
      </c>
      <c r="B10" s="4" t="s">
        <v>9</v>
      </c>
      <c r="C10" s="4" t="s">
        <v>146</v>
      </c>
      <c r="D10" s="4">
        <v>2</v>
      </c>
      <c r="E10" s="4">
        <v>1</v>
      </c>
      <c r="F10" s="6">
        <v>0.66666666666666663</v>
      </c>
      <c r="G10" s="5"/>
    </row>
    <row r="11" spans="1:7">
      <c r="A11" s="4" t="s">
        <v>10</v>
      </c>
      <c r="B11" s="4" t="s">
        <v>11</v>
      </c>
      <c r="C11" s="4" t="s">
        <v>12</v>
      </c>
      <c r="D11" s="4">
        <v>3</v>
      </c>
      <c r="E11" s="4" t="s">
        <v>135</v>
      </c>
      <c r="F11" s="6" t="s">
        <v>135</v>
      </c>
      <c r="G11" s="5" t="s">
        <v>70</v>
      </c>
    </row>
    <row r="12" spans="1:7">
      <c r="A12" s="4" t="s">
        <v>13</v>
      </c>
      <c r="B12" s="4" t="s">
        <v>151</v>
      </c>
      <c r="C12" s="4" t="s">
        <v>14</v>
      </c>
      <c r="D12" s="4">
        <v>1</v>
      </c>
      <c r="E12" s="4">
        <v>1</v>
      </c>
      <c r="F12" s="6">
        <v>0.66666666666666663</v>
      </c>
      <c r="G12" s="5"/>
    </row>
    <row r="13" spans="1:7">
      <c r="A13" s="4" t="s">
        <v>15</v>
      </c>
      <c r="B13" s="4" t="s">
        <v>16</v>
      </c>
      <c r="C13" s="4" t="s">
        <v>17</v>
      </c>
      <c r="D13" s="4">
        <v>2</v>
      </c>
      <c r="E13" s="4">
        <v>1</v>
      </c>
      <c r="F13" s="6">
        <v>0.66666666666666663</v>
      </c>
      <c r="G13" s="5"/>
    </row>
    <row r="14" spans="1:7">
      <c r="A14" s="4" t="s">
        <v>18</v>
      </c>
      <c r="B14" s="4" t="s">
        <v>152</v>
      </c>
      <c r="C14" s="4" t="s">
        <v>19</v>
      </c>
      <c r="D14" s="4">
        <v>1</v>
      </c>
      <c r="E14" s="4">
        <v>1</v>
      </c>
      <c r="F14" s="6">
        <v>0.66666666666666663</v>
      </c>
      <c r="G14" s="5"/>
    </row>
    <row r="15" spans="1:7">
      <c r="A15" s="4" t="s">
        <v>20</v>
      </c>
      <c r="B15" s="4" t="s">
        <v>21</v>
      </c>
      <c r="C15" s="4" t="s">
        <v>22</v>
      </c>
      <c r="D15" s="4">
        <v>1</v>
      </c>
      <c r="E15" s="4">
        <v>1</v>
      </c>
      <c r="F15" s="6">
        <v>0.66666666666666663</v>
      </c>
      <c r="G15" s="5"/>
    </row>
    <row r="16" spans="1:7">
      <c r="A16" s="4" t="s">
        <v>23</v>
      </c>
      <c r="B16" s="4" t="s">
        <v>24</v>
      </c>
      <c r="C16" s="4" t="s">
        <v>25</v>
      </c>
      <c r="D16" s="4">
        <v>1</v>
      </c>
      <c r="E16" s="4">
        <v>1</v>
      </c>
      <c r="F16" s="6">
        <v>0.66666666666666663</v>
      </c>
      <c r="G16" s="5"/>
    </row>
    <row r="17" spans="1:7">
      <c r="A17" s="4" t="s">
        <v>26</v>
      </c>
      <c r="B17" s="4" t="s">
        <v>27</v>
      </c>
      <c r="C17" s="4" t="s">
        <v>28</v>
      </c>
      <c r="D17" s="4">
        <v>2</v>
      </c>
      <c r="E17" s="4">
        <v>1</v>
      </c>
      <c r="F17" s="6">
        <v>0.66666666666666663</v>
      </c>
      <c r="G17" s="5"/>
    </row>
    <row r="18" spans="1:7">
      <c r="A18" s="4" t="s">
        <v>29</v>
      </c>
      <c r="B18" s="4" t="s">
        <v>30</v>
      </c>
      <c r="C18" s="4" t="s">
        <v>147</v>
      </c>
      <c r="D18" s="4">
        <v>1</v>
      </c>
      <c r="E18" s="4" t="s">
        <v>135</v>
      </c>
      <c r="F18" s="6" t="s">
        <v>135</v>
      </c>
      <c r="G18" s="5" t="s">
        <v>133</v>
      </c>
    </row>
    <row r="19" spans="1:7">
      <c r="A19" s="4" t="s">
        <v>31</v>
      </c>
      <c r="B19" s="4" t="s">
        <v>32</v>
      </c>
      <c r="C19" s="4" t="s">
        <v>33</v>
      </c>
      <c r="D19" s="4">
        <v>2</v>
      </c>
      <c r="E19" s="4">
        <v>1</v>
      </c>
      <c r="F19" s="6">
        <v>0.66666666666666663</v>
      </c>
      <c r="G19" s="5"/>
    </row>
    <row r="20" spans="1:7">
      <c r="A20" s="4" t="s">
        <v>34</v>
      </c>
      <c r="B20" s="4" t="s">
        <v>153</v>
      </c>
      <c r="C20" s="4" t="s">
        <v>35</v>
      </c>
      <c r="D20" s="4">
        <v>3</v>
      </c>
      <c r="E20" s="4">
        <v>0</v>
      </c>
      <c r="F20" s="6">
        <v>0.66666666666666663</v>
      </c>
      <c r="G20" s="5"/>
    </row>
    <row r="21" spans="1:7">
      <c r="A21" s="4" t="s">
        <v>36</v>
      </c>
      <c r="B21" s="4" t="s">
        <v>37</v>
      </c>
      <c r="C21" s="4" t="s">
        <v>38</v>
      </c>
      <c r="D21" s="4">
        <v>1</v>
      </c>
      <c r="E21" s="4">
        <v>1</v>
      </c>
      <c r="F21" s="6">
        <v>0.66666666666666663</v>
      </c>
      <c r="G21" s="5"/>
    </row>
    <row r="22" spans="1:7">
      <c r="A22" s="4" t="s">
        <v>39</v>
      </c>
      <c r="B22" s="4" t="s">
        <v>40</v>
      </c>
      <c r="C22" s="4" t="s">
        <v>166</v>
      </c>
      <c r="D22" s="4">
        <v>1</v>
      </c>
      <c r="E22" s="4">
        <v>1</v>
      </c>
      <c r="F22" s="6">
        <v>0.66666666666666663</v>
      </c>
      <c r="G22" s="5"/>
    </row>
    <row r="23" spans="1:7">
      <c r="A23" s="4" t="s">
        <v>41</v>
      </c>
      <c r="B23" s="4" t="s">
        <v>161</v>
      </c>
      <c r="C23" s="4" t="s">
        <v>42</v>
      </c>
      <c r="D23" s="4">
        <v>1</v>
      </c>
      <c r="E23" s="4" t="s">
        <v>135</v>
      </c>
      <c r="F23" s="6" t="s">
        <v>135</v>
      </c>
      <c r="G23" s="5" t="s">
        <v>70</v>
      </c>
    </row>
    <row r="24" spans="1:7">
      <c r="A24" s="4" t="s">
        <v>43</v>
      </c>
      <c r="B24" s="4" t="s">
        <v>44</v>
      </c>
      <c r="C24" s="4" t="s">
        <v>35</v>
      </c>
      <c r="D24" s="4">
        <v>1</v>
      </c>
      <c r="E24" s="4">
        <v>1</v>
      </c>
      <c r="F24" s="6">
        <v>0.66666666666666663</v>
      </c>
      <c r="G24" s="5"/>
    </row>
    <row r="25" spans="1:7">
      <c r="A25" s="4" t="s">
        <v>45</v>
      </c>
      <c r="B25" s="4" t="s">
        <v>154</v>
      </c>
      <c r="C25" s="4" t="s">
        <v>46</v>
      </c>
      <c r="D25" s="4">
        <v>1</v>
      </c>
      <c r="E25" s="4" t="s">
        <v>135</v>
      </c>
      <c r="F25" s="4" t="s">
        <v>137</v>
      </c>
      <c r="G25" s="5" t="s">
        <v>69</v>
      </c>
    </row>
    <row r="26" spans="1:7">
      <c r="A26" s="4" t="s">
        <v>47</v>
      </c>
      <c r="B26" s="4" t="s">
        <v>148</v>
      </c>
      <c r="C26" s="4" t="s">
        <v>48</v>
      </c>
      <c r="D26" s="4">
        <v>1</v>
      </c>
      <c r="E26" s="4" t="s">
        <v>135</v>
      </c>
      <c r="F26" s="4" t="s">
        <v>137</v>
      </c>
      <c r="G26" s="5" t="s">
        <v>131</v>
      </c>
    </row>
    <row r="27" spans="1:7">
      <c r="A27" s="4" t="s">
        <v>49</v>
      </c>
      <c r="B27" s="4" t="s">
        <v>149</v>
      </c>
      <c r="C27" s="4" t="s">
        <v>50</v>
      </c>
      <c r="D27" s="4">
        <v>2</v>
      </c>
      <c r="E27" s="4">
        <v>1</v>
      </c>
      <c r="F27" s="4" t="s">
        <v>138</v>
      </c>
      <c r="G27" s="5"/>
    </row>
    <row r="28" spans="1:7">
      <c r="A28" s="4" t="s">
        <v>51</v>
      </c>
      <c r="B28" s="4" t="s">
        <v>155</v>
      </c>
      <c r="C28" s="4" t="s">
        <v>52</v>
      </c>
      <c r="D28" s="4">
        <v>2</v>
      </c>
      <c r="E28" s="4">
        <v>1</v>
      </c>
      <c r="F28" s="6">
        <v>0.66666666666666696</v>
      </c>
      <c r="G28" s="5"/>
    </row>
    <row r="29" spans="1:7">
      <c r="A29" s="4" t="s">
        <v>53</v>
      </c>
      <c r="B29" s="4" t="s">
        <v>156</v>
      </c>
      <c r="C29" s="4" t="s">
        <v>33</v>
      </c>
      <c r="D29" s="4">
        <v>2</v>
      </c>
      <c r="E29" s="4">
        <v>1</v>
      </c>
      <c r="F29" s="6">
        <v>0.66666666666666696</v>
      </c>
      <c r="G29" s="5"/>
    </row>
    <row r="30" spans="1:7">
      <c r="A30" s="4" t="s">
        <v>54</v>
      </c>
      <c r="B30" s="4" t="s">
        <v>55</v>
      </c>
      <c r="C30" s="4" t="s">
        <v>56</v>
      </c>
      <c r="D30" s="4">
        <v>2</v>
      </c>
      <c r="E30" s="4">
        <v>1</v>
      </c>
      <c r="F30" s="6">
        <v>0.70833333333333337</v>
      </c>
      <c r="G30" s="5"/>
    </row>
    <row r="31" spans="1:7">
      <c r="A31" s="4" t="s">
        <v>57</v>
      </c>
      <c r="B31" s="4" t="s">
        <v>58</v>
      </c>
      <c r="C31" s="4" t="s">
        <v>25</v>
      </c>
      <c r="D31" s="4">
        <v>1</v>
      </c>
      <c r="E31" s="4" t="s">
        <v>135</v>
      </c>
      <c r="F31" s="4" t="s">
        <v>135</v>
      </c>
      <c r="G31" s="5" t="s">
        <v>70</v>
      </c>
    </row>
    <row r="32" spans="1:7">
      <c r="A32" s="4" t="s">
        <v>59</v>
      </c>
      <c r="B32" s="4" t="s">
        <v>172</v>
      </c>
      <c r="C32" s="4" t="s">
        <v>60</v>
      </c>
      <c r="D32" s="4">
        <v>1</v>
      </c>
      <c r="E32" s="4">
        <v>1</v>
      </c>
      <c r="F32" s="6">
        <v>0.70833333333333337</v>
      </c>
      <c r="G32" s="5"/>
    </row>
    <row r="33" spans="1:7">
      <c r="A33" s="4" t="s">
        <v>61</v>
      </c>
      <c r="B33" s="4" t="s">
        <v>157</v>
      </c>
      <c r="C33" s="4" t="s">
        <v>162</v>
      </c>
      <c r="D33" s="4">
        <v>2</v>
      </c>
      <c r="E33" s="4">
        <v>1</v>
      </c>
      <c r="F33" s="6">
        <v>0.70833333333333337</v>
      </c>
      <c r="G33" s="5"/>
    </row>
    <row r="34" spans="1:7">
      <c r="A34" s="4" t="s">
        <v>62</v>
      </c>
      <c r="B34" s="4" t="s">
        <v>167</v>
      </c>
      <c r="C34" s="4" t="s">
        <v>63</v>
      </c>
      <c r="D34" s="4">
        <v>1</v>
      </c>
      <c r="E34" s="4" t="s">
        <v>135</v>
      </c>
      <c r="F34" s="4" t="s">
        <v>135</v>
      </c>
      <c r="G34" s="5" t="s">
        <v>132</v>
      </c>
    </row>
    <row r="35" spans="1:7">
      <c r="A35" s="4" t="s">
        <v>64</v>
      </c>
      <c r="B35" s="4" t="s">
        <v>158</v>
      </c>
      <c r="C35" s="4" t="s">
        <v>65</v>
      </c>
      <c r="D35" s="4">
        <v>1</v>
      </c>
      <c r="E35" s="4">
        <v>1</v>
      </c>
      <c r="F35" s="6">
        <v>0.70833333333333337</v>
      </c>
      <c r="G35" s="5"/>
    </row>
    <row r="36" spans="1:7">
      <c r="A36" s="4" t="s">
        <v>66</v>
      </c>
      <c r="B36" s="4" t="s">
        <v>163</v>
      </c>
      <c r="C36" s="4" t="s">
        <v>67</v>
      </c>
      <c r="D36" s="4">
        <v>1</v>
      </c>
      <c r="E36" s="4">
        <v>1</v>
      </c>
      <c r="F36" s="6">
        <v>0.70833333333333337</v>
      </c>
      <c r="G36" s="5"/>
    </row>
    <row r="37" spans="1:7">
      <c r="A37" s="4" t="s">
        <v>68</v>
      </c>
      <c r="B37" s="4" t="s">
        <v>159</v>
      </c>
      <c r="C37" s="4" t="s">
        <v>140</v>
      </c>
      <c r="D37" s="4">
        <v>2</v>
      </c>
      <c r="E37" s="4">
        <v>1</v>
      </c>
      <c r="F37" s="6">
        <v>0.70833333333333337</v>
      </c>
      <c r="G37" s="5"/>
    </row>
    <row r="38" spans="1:7">
      <c r="A38" s="4" t="s">
        <v>141</v>
      </c>
      <c r="B38" s="4" t="s">
        <v>142</v>
      </c>
      <c r="C38" s="4" t="s">
        <v>12</v>
      </c>
      <c r="D38" s="4">
        <v>2</v>
      </c>
      <c r="E38" s="4">
        <v>1</v>
      </c>
      <c r="F38" s="6">
        <v>0.70833333333333337</v>
      </c>
      <c r="G38" s="5"/>
    </row>
    <row r="39" spans="1:7">
      <c r="A39" s="4" t="s">
        <v>143</v>
      </c>
      <c r="B39" s="4" t="s">
        <v>144</v>
      </c>
      <c r="C39" s="4" t="s">
        <v>164</v>
      </c>
      <c r="D39" s="4">
        <v>1</v>
      </c>
      <c r="E39" s="4" t="s">
        <v>135</v>
      </c>
      <c r="F39" s="4" t="s">
        <v>135</v>
      </c>
      <c r="G39" s="5" t="s">
        <v>70</v>
      </c>
    </row>
    <row r="40" spans="1:7">
      <c r="A40" s="4" t="s">
        <v>145</v>
      </c>
      <c r="B40" s="4" t="s">
        <v>170</v>
      </c>
      <c r="C40" s="4" t="s">
        <v>63</v>
      </c>
      <c r="D40" s="4">
        <v>2</v>
      </c>
      <c r="E40" s="4">
        <v>1</v>
      </c>
      <c r="F40" s="6">
        <v>0.70833333333333337</v>
      </c>
      <c r="G40" s="5"/>
    </row>
  </sheetData>
  <phoneticPr fontId="3" type="noConversion"/>
  <pageMargins left="0.75000000000000011" right="0.75000000000000011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cols>
    <col min="2" max="2" width="4.85546875" bestFit="1" customWidth="1"/>
    <col min="3" max="3" width="3.5703125" bestFit="1" customWidth="1"/>
  </cols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111</v>
      </c>
      <c r="B4" s="13">
        <v>0</v>
      </c>
      <c r="C4" s="9">
        <v>0.5</v>
      </c>
    </row>
    <row r="5" spans="1:3">
      <c r="A5" s="8" t="s">
        <v>81</v>
      </c>
      <c r="B5" s="13">
        <v>0.5</v>
      </c>
      <c r="C5" s="9">
        <v>1</v>
      </c>
    </row>
    <row r="6" spans="1:3">
      <c r="A6" s="8" t="s">
        <v>82</v>
      </c>
      <c r="B6" s="13">
        <v>1</v>
      </c>
      <c r="C6" s="9">
        <v>1</v>
      </c>
    </row>
    <row r="7" spans="1:3">
      <c r="A7" s="8" t="s">
        <v>80</v>
      </c>
      <c r="B7" s="13">
        <v>0.5</v>
      </c>
      <c r="C7" s="9">
        <v>0.5</v>
      </c>
    </row>
    <row r="8" spans="1:3">
      <c r="A8" s="8" t="s">
        <v>111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1</v>
      </c>
      <c r="C10" s="9">
        <v>1</v>
      </c>
    </row>
    <row r="11" spans="1:3">
      <c r="A11" s="8" t="s">
        <v>85</v>
      </c>
      <c r="B11" s="13">
        <v>0.25</v>
      </c>
      <c r="C11" s="9">
        <v>1</v>
      </c>
    </row>
    <row r="12" spans="1:3">
      <c r="A12" s="10" t="s">
        <v>90</v>
      </c>
      <c r="B12" s="11">
        <f>SUM(B2:B11)</f>
        <v>4.75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1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0.5</v>
      </c>
      <c r="C17" s="9">
        <v>1</v>
      </c>
    </row>
    <row r="18" spans="1:3">
      <c r="A18" s="8" t="s">
        <v>97</v>
      </c>
      <c r="B18" s="9">
        <v>0.5</v>
      </c>
      <c r="C18" s="9">
        <v>1</v>
      </c>
    </row>
    <row r="19" spans="1:3">
      <c r="A19" s="8" t="s">
        <v>115</v>
      </c>
      <c r="B19" s="9">
        <v>1</v>
      </c>
      <c r="C19" s="9">
        <v>1</v>
      </c>
    </row>
    <row r="20" spans="1:3">
      <c r="A20" s="8" t="s">
        <v>116</v>
      </c>
      <c r="B20" s="9">
        <v>1</v>
      </c>
      <c r="C20" s="9">
        <v>1</v>
      </c>
    </row>
    <row r="21" spans="1:3">
      <c r="A21" s="10" t="s">
        <v>90</v>
      </c>
      <c r="B21" s="7">
        <f>SUM(B15:B20)</f>
        <v>5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1</v>
      </c>
      <c r="C24" s="9">
        <v>1</v>
      </c>
    </row>
    <row r="25" spans="1:3">
      <c r="A25" s="8" t="s">
        <v>121</v>
      </c>
      <c r="B25" s="9">
        <v>1</v>
      </c>
      <c r="C25" s="9">
        <v>1</v>
      </c>
    </row>
    <row r="26" spans="1:3">
      <c r="A26" s="8" t="s">
        <v>122</v>
      </c>
      <c r="B26" s="9">
        <v>0.5</v>
      </c>
      <c r="C26" s="9">
        <v>1</v>
      </c>
    </row>
    <row r="27" spans="1:3">
      <c r="A27" s="8" t="s">
        <v>123</v>
      </c>
      <c r="B27" s="9">
        <v>1</v>
      </c>
      <c r="C27" s="9">
        <v>1</v>
      </c>
    </row>
    <row r="28" spans="1:3">
      <c r="A28" s="8" t="s">
        <v>124</v>
      </c>
      <c r="B28" s="9">
        <v>1</v>
      </c>
      <c r="C28" s="9">
        <v>1</v>
      </c>
    </row>
    <row r="29" spans="1:3">
      <c r="A29" s="8" t="s">
        <v>107</v>
      </c>
      <c r="B29" s="9">
        <v>1</v>
      </c>
      <c r="C29" s="9">
        <v>1</v>
      </c>
    </row>
    <row r="30" spans="1:3">
      <c r="A30" s="10" t="s">
        <v>90</v>
      </c>
      <c r="B30" s="7">
        <f>SUM(B24:B29)</f>
        <v>5.5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11">
        <f>SUM(B12+B21+B30)</f>
        <v>15.25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111</v>
      </c>
      <c r="B4" s="13">
        <v>0.5</v>
      </c>
      <c r="C4" s="9">
        <v>0.5</v>
      </c>
    </row>
    <row r="5" spans="1:3">
      <c r="A5" s="8" t="s">
        <v>81</v>
      </c>
      <c r="B5" s="13">
        <v>1</v>
      </c>
      <c r="C5" s="9">
        <v>1</v>
      </c>
    </row>
    <row r="6" spans="1:3">
      <c r="A6" s="8" t="s">
        <v>82</v>
      </c>
      <c r="B6" s="13">
        <v>1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111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1</v>
      </c>
      <c r="C11" s="9">
        <v>1</v>
      </c>
    </row>
    <row r="12" spans="1:3">
      <c r="A12" s="10" t="s">
        <v>90</v>
      </c>
      <c r="B12" s="11">
        <f>SUM(B2:B11)</f>
        <v>5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1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1</v>
      </c>
      <c r="C17" s="9">
        <v>1</v>
      </c>
    </row>
    <row r="18" spans="1:3">
      <c r="A18" s="8" t="s">
        <v>97</v>
      </c>
      <c r="B18" s="9">
        <v>1</v>
      </c>
      <c r="C18" s="9">
        <v>1</v>
      </c>
    </row>
    <row r="19" spans="1:3">
      <c r="A19" s="8" t="s">
        <v>115</v>
      </c>
      <c r="B19" s="9">
        <v>1</v>
      </c>
      <c r="C19" s="9">
        <v>1</v>
      </c>
    </row>
    <row r="20" spans="1:3">
      <c r="A20" s="8" t="s">
        <v>116</v>
      </c>
      <c r="B20" s="9">
        <v>0</v>
      </c>
      <c r="C20" s="9">
        <v>1</v>
      </c>
    </row>
    <row r="21" spans="1:3">
      <c r="A21" s="10" t="s">
        <v>90</v>
      </c>
      <c r="B21" s="7">
        <f>SUM(B15:B20)</f>
        <v>5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1</v>
      </c>
      <c r="C24" s="9">
        <v>1</v>
      </c>
    </row>
    <row r="25" spans="1:3">
      <c r="A25" s="8" t="s">
        <v>121</v>
      </c>
      <c r="B25" s="9">
        <v>0</v>
      </c>
      <c r="C25" s="9">
        <v>1</v>
      </c>
    </row>
    <row r="26" spans="1:3">
      <c r="A26" s="8" t="s">
        <v>122</v>
      </c>
      <c r="B26" s="9">
        <v>0</v>
      </c>
      <c r="C26" s="9">
        <v>1</v>
      </c>
    </row>
    <row r="27" spans="1:3">
      <c r="A27" s="8" t="s">
        <v>123</v>
      </c>
      <c r="B27" s="9">
        <v>0</v>
      </c>
      <c r="C27" s="9">
        <v>1</v>
      </c>
    </row>
    <row r="28" spans="1:3">
      <c r="A28" s="8" t="s">
        <v>124</v>
      </c>
      <c r="B28" s="9">
        <v>0</v>
      </c>
      <c r="C28" s="9">
        <v>1</v>
      </c>
    </row>
    <row r="29" spans="1:3">
      <c r="A29" s="8" t="s">
        <v>107</v>
      </c>
      <c r="B29" s="9">
        <v>0</v>
      </c>
      <c r="C29" s="9">
        <v>1</v>
      </c>
    </row>
    <row r="30" spans="1:3">
      <c r="A30" s="10" t="s">
        <v>90</v>
      </c>
      <c r="B30" s="7">
        <f>SUM(B24:B29)</f>
        <v>1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11">
        <f>SUM(B12+B21+B30)</f>
        <v>11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13">
        <v>0</v>
      </c>
      <c r="C2" s="9">
        <v>1</v>
      </c>
    </row>
    <row r="3" spans="1:3">
      <c r="A3" s="8" t="s">
        <v>80</v>
      </c>
      <c r="B3" s="13">
        <v>0</v>
      </c>
      <c r="C3" s="9">
        <v>0.5</v>
      </c>
    </row>
    <row r="4" spans="1:3">
      <c r="A4" s="8" t="s">
        <v>111</v>
      </c>
      <c r="B4" s="13">
        <v>0</v>
      </c>
      <c r="C4" s="9">
        <v>0.5</v>
      </c>
    </row>
    <row r="5" spans="1:3">
      <c r="A5" s="8" t="s">
        <v>81</v>
      </c>
      <c r="B5" s="13">
        <v>0</v>
      </c>
      <c r="C5" s="9">
        <v>1</v>
      </c>
    </row>
    <row r="6" spans="1:3">
      <c r="A6" s="8" t="s">
        <v>82</v>
      </c>
      <c r="B6" s="13">
        <v>0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111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</v>
      </c>
      <c r="C11" s="9">
        <v>1</v>
      </c>
    </row>
    <row r="12" spans="1:3">
      <c r="A12" s="10" t="s">
        <v>90</v>
      </c>
      <c r="B12" s="11">
        <f>SUM(B2:B11)</f>
        <v>0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1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1</v>
      </c>
      <c r="C17" s="9">
        <v>1</v>
      </c>
    </row>
    <row r="18" spans="1:3">
      <c r="A18" s="8" t="s">
        <v>97</v>
      </c>
      <c r="B18" s="9">
        <v>0.5</v>
      </c>
      <c r="C18" s="9">
        <v>1</v>
      </c>
    </row>
    <row r="19" spans="1:3">
      <c r="A19" s="8" t="s">
        <v>115</v>
      </c>
      <c r="B19" s="9">
        <v>1</v>
      </c>
      <c r="C19" s="9">
        <v>1</v>
      </c>
    </row>
    <row r="20" spans="1:3">
      <c r="A20" s="8" t="s">
        <v>116</v>
      </c>
      <c r="B20" s="9">
        <v>1</v>
      </c>
      <c r="C20" s="9">
        <v>1</v>
      </c>
    </row>
    <row r="21" spans="1:3">
      <c r="A21" s="10" t="s">
        <v>90</v>
      </c>
      <c r="B21" s="7">
        <f>SUM(B15:B20)</f>
        <v>5.5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0</v>
      </c>
      <c r="C24" s="9">
        <v>1</v>
      </c>
    </row>
    <row r="25" spans="1:3">
      <c r="A25" s="8" t="s">
        <v>121</v>
      </c>
      <c r="B25" s="9">
        <v>0</v>
      </c>
      <c r="C25" s="9">
        <v>1</v>
      </c>
    </row>
    <row r="26" spans="1:3">
      <c r="A26" s="8" t="s">
        <v>122</v>
      </c>
      <c r="B26" s="9">
        <v>0</v>
      </c>
      <c r="C26" s="9">
        <v>1</v>
      </c>
    </row>
    <row r="27" spans="1:3">
      <c r="A27" s="8" t="s">
        <v>123</v>
      </c>
      <c r="B27" s="9">
        <v>0</v>
      </c>
      <c r="C27" s="9">
        <v>1</v>
      </c>
    </row>
    <row r="28" spans="1:3">
      <c r="A28" s="8" t="s">
        <v>124</v>
      </c>
      <c r="B28" s="9">
        <v>0</v>
      </c>
      <c r="C28" s="9">
        <v>1</v>
      </c>
    </row>
    <row r="29" spans="1:3">
      <c r="A29" s="8" t="s">
        <v>107</v>
      </c>
      <c r="B29" s="9">
        <v>0</v>
      </c>
      <c r="C29" s="9">
        <v>1</v>
      </c>
    </row>
    <row r="30" spans="1:3">
      <c r="A30" s="10" t="s">
        <v>90</v>
      </c>
      <c r="B30" s="7">
        <f>SUM(B24:B29)</f>
        <v>0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11">
        <f>SUM(B12+B21+B30)</f>
        <v>5.5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111</v>
      </c>
      <c r="B4" s="13">
        <v>0.5</v>
      </c>
      <c r="C4" s="9">
        <v>0.5</v>
      </c>
    </row>
    <row r="5" spans="1:3">
      <c r="A5" s="8" t="s">
        <v>81</v>
      </c>
      <c r="B5" s="13">
        <v>0</v>
      </c>
      <c r="C5" s="9">
        <v>1</v>
      </c>
    </row>
    <row r="6" spans="1:3">
      <c r="A6" s="8" t="s">
        <v>82</v>
      </c>
      <c r="B6" s="13">
        <v>0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111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0.5</v>
      </c>
      <c r="C11" s="9">
        <v>1</v>
      </c>
    </row>
    <row r="12" spans="1:3">
      <c r="A12" s="10" t="s">
        <v>90</v>
      </c>
      <c r="B12" s="11">
        <f>SUM(B2:B11)</f>
        <v>2.5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0.5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0.5</v>
      </c>
      <c r="C17" s="9">
        <v>1</v>
      </c>
    </row>
    <row r="18" spans="1:3">
      <c r="A18" s="8" t="s">
        <v>97</v>
      </c>
      <c r="B18" s="9">
        <v>0.5</v>
      </c>
      <c r="C18" s="9">
        <v>1</v>
      </c>
    </row>
    <row r="19" spans="1:3">
      <c r="A19" s="8" t="s">
        <v>115</v>
      </c>
      <c r="B19" s="9">
        <v>0</v>
      </c>
      <c r="C19" s="9">
        <v>1</v>
      </c>
    </row>
    <row r="20" spans="1:3">
      <c r="A20" s="8" t="s">
        <v>116</v>
      </c>
      <c r="B20" s="9">
        <v>0</v>
      </c>
      <c r="C20" s="9">
        <v>1</v>
      </c>
    </row>
    <row r="21" spans="1:3">
      <c r="A21" s="10" t="s">
        <v>90</v>
      </c>
      <c r="B21" s="7">
        <f>SUM(B15:B20)</f>
        <v>2.5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1</v>
      </c>
      <c r="C24" s="9">
        <v>1</v>
      </c>
    </row>
    <row r="25" spans="1:3">
      <c r="A25" s="8" t="s">
        <v>121</v>
      </c>
      <c r="B25" s="9">
        <v>1</v>
      </c>
      <c r="C25" s="9">
        <v>1</v>
      </c>
    </row>
    <row r="26" spans="1:3">
      <c r="A26" s="8" t="s">
        <v>122</v>
      </c>
      <c r="B26" s="9">
        <v>1</v>
      </c>
      <c r="C26" s="9">
        <v>1</v>
      </c>
    </row>
    <row r="27" spans="1:3">
      <c r="A27" s="8" t="s">
        <v>123</v>
      </c>
      <c r="B27" s="9">
        <v>1</v>
      </c>
      <c r="C27" s="9">
        <v>1</v>
      </c>
    </row>
    <row r="28" spans="1:3">
      <c r="A28" s="8" t="s">
        <v>124</v>
      </c>
      <c r="B28" s="9">
        <v>1</v>
      </c>
      <c r="C28" s="9">
        <v>1</v>
      </c>
    </row>
    <row r="29" spans="1:3">
      <c r="A29" s="8" t="s">
        <v>107</v>
      </c>
      <c r="B29" s="9">
        <v>1</v>
      </c>
      <c r="C29" s="9">
        <v>1</v>
      </c>
    </row>
    <row r="30" spans="1:3">
      <c r="A30" s="10" t="s">
        <v>90</v>
      </c>
      <c r="B30" s="7">
        <f>SUM(B24:B29)</f>
        <v>6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11">
        <f>SUM(B12+B21+B30)</f>
        <v>11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13">
        <v>0</v>
      </c>
      <c r="C2" s="9">
        <v>1</v>
      </c>
    </row>
    <row r="3" spans="1:3">
      <c r="A3" s="8" t="s">
        <v>80</v>
      </c>
      <c r="B3" s="13">
        <v>0</v>
      </c>
      <c r="C3" s="9">
        <v>0.5</v>
      </c>
    </row>
    <row r="4" spans="1:3">
      <c r="A4" s="8" t="s">
        <v>111</v>
      </c>
      <c r="B4" s="13">
        <v>0</v>
      </c>
      <c r="C4" s="9">
        <v>0.5</v>
      </c>
    </row>
    <row r="5" spans="1:3">
      <c r="A5" s="8" t="s">
        <v>81</v>
      </c>
      <c r="B5" s="13">
        <v>0</v>
      </c>
      <c r="C5" s="9">
        <v>1</v>
      </c>
    </row>
    <row r="6" spans="1:3">
      <c r="A6" s="8" t="s">
        <v>82</v>
      </c>
      <c r="B6" s="13">
        <v>0.5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111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1</v>
      </c>
      <c r="C11" s="9">
        <v>1</v>
      </c>
    </row>
    <row r="12" spans="1:3">
      <c r="A12" s="10" t="s">
        <v>90</v>
      </c>
      <c r="B12" s="11">
        <f>SUM(B2:B11)</f>
        <v>1.5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0.5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1</v>
      </c>
      <c r="C17" s="9">
        <v>1</v>
      </c>
    </row>
    <row r="18" spans="1:3">
      <c r="A18" s="8" t="s">
        <v>97</v>
      </c>
      <c r="B18" s="9">
        <v>0.5</v>
      </c>
      <c r="C18" s="9">
        <v>1</v>
      </c>
    </row>
    <row r="19" spans="1:3">
      <c r="A19" s="8" t="s">
        <v>115</v>
      </c>
      <c r="B19" s="9">
        <v>1</v>
      </c>
      <c r="C19" s="9">
        <v>1</v>
      </c>
    </row>
    <row r="20" spans="1:3">
      <c r="A20" s="8" t="s">
        <v>116</v>
      </c>
      <c r="B20" s="9">
        <v>1</v>
      </c>
      <c r="C20" s="9">
        <v>1</v>
      </c>
    </row>
    <row r="21" spans="1:3">
      <c r="A21" s="10" t="s">
        <v>90</v>
      </c>
      <c r="B21" s="7">
        <f>SUM(B15:B20)</f>
        <v>5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0</v>
      </c>
      <c r="C24" s="9">
        <v>1</v>
      </c>
    </row>
    <row r="25" spans="1:3">
      <c r="A25" s="8" t="s">
        <v>121</v>
      </c>
      <c r="B25" s="9">
        <v>0</v>
      </c>
      <c r="C25" s="9">
        <v>1</v>
      </c>
    </row>
    <row r="26" spans="1:3">
      <c r="A26" s="8" t="s">
        <v>122</v>
      </c>
      <c r="B26" s="9">
        <v>0</v>
      </c>
      <c r="C26" s="9">
        <v>1</v>
      </c>
    </row>
    <row r="27" spans="1:3">
      <c r="A27" s="8" t="s">
        <v>123</v>
      </c>
      <c r="B27" s="9">
        <v>0</v>
      </c>
      <c r="C27" s="9">
        <v>1</v>
      </c>
    </row>
    <row r="28" spans="1:3">
      <c r="A28" s="8" t="s">
        <v>124</v>
      </c>
      <c r="B28" s="9">
        <v>0</v>
      </c>
      <c r="C28" s="9">
        <v>1</v>
      </c>
    </row>
    <row r="29" spans="1:3">
      <c r="A29" s="8" t="s">
        <v>107</v>
      </c>
      <c r="B29" s="9">
        <v>0</v>
      </c>
      <c r="C29" s="9">
        <v>1</v>
      </c>
    </row>
    <row r="30" spans="1:3">
      <c r="A30" s="10" t="s">
        <v>90</v>
      </c>
      <c r="B30" s="7">
        <f>SUM(B24:B29)</f>
        <v>0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11">
        <f>SUM(B12+B21+B30)</f>
        <v>6.5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13">
        <v>0</v>
      </c>
      <c r="C2" s="9">
        <v>1</v>
      </c>
    </row>
    <row r="3" spans="1:3">
      <c r="A3" s="8" t="s">
        <v>80</v>
      </c>
      <c r="B3" s="13">
        <v>0</v>
      </c>
      <c r="C3" s="9">
        <v>0.5</v>
      </c>
    </row>
    <row r="4" spans="1:3">
      <c r="A4" s="8" t="s">
        <v>111</v>
      </c>
      <c r="B4" s="13">
        <v>0</v>
      </c>
      <c r="C4" s="9">
        <v>0.5</v>
      </c>
    </row>
    <row r="5" spans="1:3">
      <c r="A5" s="8" t="s">
        <v>81</v>
      </c>
      <c r="B5" s="13">
        <v>0</v>
      </c>
      <c r="C5" s="9">
        <v>1</v>
      </c>
    </row>
    <row r="6" spans="1:3">
      <c r="A6" s="8" t="s">
        <v>82</v>
      </c>
      <c r="B6" s="13">
        <v>0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111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</v>
      </c>
      <c r="C11" s="9">
        <v>1</v>
      </c>
    </row>
    <row r="12" spans="1:3">
      <c r="A12" s="10" t="s">
        <v>90</v>
      </c>
      <c r="B12" s="11">
        <f>SUM(B2:B11)</f>
        <v>0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0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1</v>
      </c>
      <c r="C17" s="9">
        <v>1</v>
      </c>
    </row>
    <row r="18" spans="1:3">
      <c r="A18" s="8" t="s">
        <v>97</v>
      </c>
      <c r="B18" s="9">
        <v>1</v>
      </c>
      <c r="C18" s="9">
        <v>1</v>
      </c>
    </row>
    <row r="19" spans="1:3">
      <c r="A19" s="8" t="s">
        <v>115</v>
      </c>
      <c r="B19" s="9">
        <v>1</v>
      </c>
      <c r="C19" s="9">
        <v>1</v>
      </c>
    </row>
    <row r="20" spans="1:3">
      <c r="A20" s="8" t="s">
        <v>116</v>
      </c>
      <c r="B20" s="9">
        <v>1</v>
      </c>
      <c r="C20" s="9">
        <v>1</v>
      </c>
    </row>
    <row r="21" spans="1:3">
      <c r="A21" s="10" t="s">
        <v>90</v>
      </c>
      <c r="B21" s="7">
        <f>SUM(B15:B20)</f>
        <v>5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0</v>
      </c>
      <c r="C24" s="9">
        <v>1</v>
      </c>
    </row>
    <row r="25" spans="1:3">
      <c r="A25" s="8" t="s">
        <v>121</v>
      </c>
      <c r="B25" s="9">
        <v>0</v>
      </c>
      <c r="C25" s="9">
        <v>1</v>
      </c>
    </row>
    <row r="26" spans="1:3">
      <c r="A26" s="8" t="s">
        <v>122</v>
      </c>
      <c r="B26" s="9">
        <v>0</v>
      </c>
      <c r="C26" s="9">
        <v>1</v>
      </c>
    </row>
    <row r="27" spans="1:3">
      <c r="A27" s="8" t="s">
        <v>123</v>
      </c>
      <c r="B27" s="9">
        <v>0</v>
      </c>
      <c r="C27" s="9">
        <v>1</v>
      </c>
    </row>
    <row r="28" spans="1:3">
      <c r="A28" s="8" t="s">
        <v>124</v>
      </c>
      <c r="B28" s="9">
        <v>0</v>
      </c>
      <c r="C28" s="9">
        <v>1</v>
      </c>
    </row>
    <row r="29" spans="1:3">
      <c r="A29" s="8" t="s">
        <v>107</v>
      </c>
      <c r="B29" s="9">
        <v>0</v>
      </c>
      <c r="C29" s="9">
        <v>1</v>
      </c>
    </row>
    <row r="30" spans="1:3">
      <c r="A30" s="10" t="s">
        <v>90</v>
      </c>
      <c r="B30" s="7">
        <f>SUM(B24:B29)</f>
        <v>0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11">
        <f>SUM(B12+B21+B30)</f>
        <v>5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13">
        <v>0</v>
      </c>
      <c r="C2" s="9">
        <v>1</v>
      </c>
    </row>
    <row r="3" spans="1:3">
      <c r="A3" s="8" t="s">
        <v>80</v>
      </c>
      <c r="B3" s="13">
        <v>0</v>
      </c>
      <c r="C3" s="9">
        <v>0.5</v>
      </c>
    </row>
    <row r="4" spans="1:3">
      <c r="A4" s="8" t="s">
        <v>111</v>
      </c>
      <c r="B4" s="13">
        <v>0</v>
      </c>
      <c r="C4" s="9">
        <v>0.5</v>
      </c>
    </row>
    <row r="5" spans="1:3">
      <c r="A5" s="8" t="s">
        <v>81</v>
      </c>
      <c r="B5" s="13">
        <v>0</v>
      </c>
      <c r="C5" s="9">
        <v>1</v>
      </c>
    </row>
    <row r="6" spans="1:3">
      <c r="A6" s="8" t="s">
        <v>82</v>
      </c>
      <c r="B6" s="13">
        <v>0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111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</v>
      </c>
      <c r="C11" s="9">
        <v>1</v>
      </c>
    </row>
    <row r="12" spans="1:3">
      <c r="A12" s="10" t="s">
        <v>90</v>
      </c>
      <c r="B12" s="11">
        <f>SUM(B2:B11)</f>
        <v>0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0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1</v>
      </c>
      <c r="C17" s="9">
        <v>1</v>
      </c>
    </row>
    <row r="18" spans="1:3">
      <c r="A18" s="8" t="s">
        <v>97</v>
      </c>
      <c r="B18" s="9">
        <v>1</v>
      </c>
      <c r="C18" s="9">
        <v>1</v>
      </c>
    </row>
    <row r="19" spans="1:3">
      <c r="A19" s="8" t="s">
        <v>115</v>
      </c>
      <c r="B19" s="9">
        <v>0</v>
      </c>
      <c r="C19" s="9">
        <v>1</v>
      </c>
    </row>
    <row r="20" spans="1:3">
      <c r="A20" s="8" t="s">
        <v>116</v>
      </c>
      <c r="B20" s="9">
        <v>1</v>
      </c>
      <c r="C20" s="9">
        <v>1</v>
      </c>
    </row>
    <row r="21" spans="1:3">
      <c r="A21" s="10" t="s">
        <v>90</v>
      </c>
      <c r="B21" s="7">
        <f>SUM(B15:B20)</f>
        <v>4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0.5</v>
      </c>
      <c r="C24" s="9">
        <v>1</v>
      </c>
    </row>
    <row r="25" spans="1:3">
      <c r="A25" s="8" t="s">
        <v>121</v>
      </c>
      <c r="B25" s="9">
        <v>1</v>
      </c>
      <c r="C25" s="9">
        <v>1</v>
      </c>
    </row>
    <row r="26" spans="1:3">
      <c r="A26" s="8" t="s">
        <v>122</v>
      </c>
      <c r="B26" s="9">
        <v>1</v>
      </c>
      <c r="C26" s="9">
        <v>1</v>
      </c>
    </row>
    <row r="27" spans="1:3">
      <c r="A27" s="8" t="s">
        <v>123</v>
      </c>
      <c r="B27" s="9">
        <v>1</v>
      </c>
      <c r="C27" s="9">
        <v>1</v>
      </c>
    </row>
    <row r="28" spans="1:3">
      <c r="A28" s="8" t="s">
        <v>124</v>
      </c>
      <c r="B28" s="9">
        <v>1</v>
      </c>
      <c r="C28" s="9">
        <v>1</v>
      </c>
    </row>
    <row r="29" spans="1:3">
      <c r="A29" s="8" t="s">
        <v>107</v>
      </c>
      <c r="B29" s="9">
        <v>0.5</v>
      </c>
      <c r="C29" s="9">
        <v>1</v>
      </c>
    </row>
    <row r="30" spans="1:3">
      <c r="A30" s="10" t="s">
        <v>90</v>
      </c>
      <c r="B30" s="7">
        <f>SUM(B24:B29)</f>
        <v>5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11">
        <f>SUM(B12+B21+B30)</f>
        <v>9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111</v>
      </c>
      <c r="B4" s="13">
        <v>0.5</v>
      </c>
      <c r="C4" s="9">
        <v>0.5</v>
      </c>
    </row>
    <row r="5" spans="1:3">
      <c r="A5" s="8" t="s">
        <v>81</v>
      </c>
      <c r="B5" s="13">
        <v>0.5</v>
      </c>
      <c r="C5" s="9">
        <v>1</v>
      </c>
    </row>
    <row r="6" spans="1:3">
      <c r="A6" s="8" t="s">
        <v>82</v>
      </c>
      <c r="B6" s="13">
        <v>1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111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1</v>
      </c>
      <c r="C11" s="9">
        <v>1</v>
      </c>
    </row>
    <row r="12" spans="1:3">
      <c r="A12" s="10" t="s">
        <v>90</v>
      </c>
      <c r="B12" s="11">
        <f>SUM(B2:B11)</f>
        <v>4.5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0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1</v>
      </c>
      <c r="C17" s="9">
        <v>1</v>
      </c>
    </row>
    <row r="18" spans="1:3">
      <c r="A18" s="8" t="s">
        <v>97</v>
      </c>
      <c r="B18" s="9">
        <v>1</v>
      </c>
      <c r="C18" s="9">
        <v>1</v>
      </c>
    </row>
    <row r="19" spans="1:3">
      <c r="A19" s="8" t="s">
        <v>115</v>
      </c>
      <c r="B19" s="9">
        <v>0</v>
      </c>
      <c r="C19" s="9">
        <v>1</v>
      </c>
    </row>
    <row r="20" spans="1:3">
      <c r="A20" s="8" t="s">
        <v>116</v>
      </c>
      <c r="B20" s="9">
        <v>1</v>
      </c>
      <c r="C20" s="9">
        <v>1</v>
      </c>
    </row>
    <row r="21" spans="1:3">
      <c r="A21" s="10" t="s">
        <v>90</v>
      </c>
      <c r="B21" s="7">
        <f>SUM(B15:B20)</f>
        <v>4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0.5</v>
      </c>
      <c r="C24" s="9">
        <v>1</v>
      </c>
    </row>
    <row r="25" spans="1:3">
      <c r="A25" s="8" t="s">
        <v>121</v>
      </c>
      <c r="B25" s="9">
        <v>1</v>
      </c>
      <c r="C25" s="9">
        <v>1</v>
      </c>
    </row>
    <row r="26" spans="1:3">
      <c r="A26" s="8" t="s">
        <v>122</v>
      </c>
      <c r="B26" s="9">
        <v>0</v>
      </c>
      <c r="C26" s="9">
        <v>1</v>
      </c>
    </row>
    <row r="27" spans="1:3">
      <c r="A27" s="8" t="s">
        <v>123</v>
      </c>
      <c r="B27" s="9">
        <v>0</v>
      </c>
      <c r="C27" s="9">
        <v>1</v>
      </c>
    </row>
    <row r="28" spans="1:3">
      <c r="A28" s="8" t="s">
        <v>124</v>
      </c>
      <c r="B28" s="9">
        <v>0.5</v>
      </c>
      <c r="C28" s="9">
        <v>1</v>
      </c>
    </row>
    <row r="29" spans="1:3">
      <c r="A29" s="8" t="s">
        <v>107</v>
      </c>
      <c r="B29" s="9">
        <v>0.5</v>
      </c>
      <c r="C29" s="9">
        <v>1</v>
      </c>
    </row>
    <row r="30" spans="1:3">
      <c r="A30" s="10" t="s">
        <v>90</v>
      </c>
      <c r="B30" s="7">
        <f>SUM(B24:B29)</f>
        <v>2.5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11">
        <f>SUM(B12+B21+B30)</f>
        <v>11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6" sqref="B6"/>
    </sheetView>
  </sheetViews>
  <sheetFormatPr baseColWidth="10" defaultRowHeight="13"/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</v>
      </c>
      <c r="C3" s="9">
        <v>0.5</v>
      </c>
    </row>
    <row r="4" spans="1:3">
      <c r="A4" s="8" t="s">
        <v>111</v>
      </c>
      <c r="B4" s="13">
        <v>0</v>
      </c>
      <c r="C4" s="9">
        <v>0.5</v>
      </c>
    </row>
    <row r="5" spans="1:3">
      <c r="A5" s="8" t="s">
        <v>81</v>
      </c>
      <c r="B5" s="13">
        <v>0.5</v>
      </c>
      <c r="C5" s="9">
        <v>1</v>
      </c>
    </row>
    <row r="6" spans="1:3">
      <c r="A6" s="8" t="s">
        <v>82</v>
      </c>
      <c r="B6" s="13">
        <v>0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111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</v>
      </c>
      <c r="C11" s="9">
        <v>1</v>
      </c>
    </row>
    <row r="12" spans="1:3">
      <c r="A12" s="10" t="s">
        <v>90</v>
      </c>
      <c r="B12" s="11">
        <f>SUM(B2:B11)</f>
        <v>1.5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0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1</v>
      </c>
      <c r="C17" s="9">
        <v>1</v>
      </c>
    </row>
    <row r="18" spans="1:3">
      <c r="A18" s="8" t="s">
        <v>97</v>
      </c>
      <c r="B18" s="9">
        <v>0.5</v>
      </c>
      <c r="C18" s="9">
        <v>1</v>
      </c>
    </row>
    <row r="19" spans="1:3">
      <c r="A19" s="8" t="s">
        <v>115</v>
      </c>
      <c r="B19" s="9">
        <v>1</v>
      </c>
      <c r="C19" s="9">
        <v>1</v>
      </c>
    </row>
    <row r="20" spans="1:3">
      <c r="A20" s="8" t="s">
        <v>116</v>
      </c>
      <c r="B20" s="9">
        <v>1</v>
      </c>
      <c r="C20" s="9">
        <v>1</v>
      </c>
    </row>
    <row r="21" spans="1:3">
      <c r="A21" s="10" t="s">
        <v>90</v>
      </c>
      <c r="B21" s="7">
        <f>SUM(B15:B20)</f>
        <v>4.5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0.5</v>
      </c>
      <c r="C24" s="9">
        <v>1</v>
      </c>
    </row>
    <row r="25" spans="1:3">
      <c r="A25" s="8" t="s">
        <v>121</v>
      </c>
      <c r="B25" s="9">
        <v>1</v>
      </c>
      <c r="C25" s="9">
        <v>1</v>
      </c>
    </row>
    <row r="26" spans="1:3">
      <c r="A26" s="8" t="s">
        <v>122</v>
      </c>
      <c r="B26" s="9">
        <v>0.5</v>
      </c>
      <c r="C26" s="9">
        <v>1</v>
      </c>
    </row>
    <row r="27" spans="1:3">
      <c r="A27" s="8" t="s">
        <v>123</v>
      </c>
      <c r="B27" s="9">
        <v>0.5</v>
      </c>
      <c r="C27" s="9">
        <v>1</v>
      </c>
    </row>
    <row r="28" spans="1:3">
      <c r="A28" s="8" t="s">
        <v>124</v>
      </c>
      <c r="B28" s="9">
        <v>0.5</v>
      </c>
      <c r="C28" s="9">
        <v>1</v>
      </c>
    </row>
    <row r="29" spans="1:3">
      <c r="A29" s="8" t="s">
        <v>107</v>
      </c>
      <c r="B29" s="9">
        <v>0</v>
      </c>
      <c r="C29" s="9">
        <v>1</v>
      </c>
    </row>
    <row r="30" spans="1:3">
      <c r="A30" s="10" t="s">
        <v>90</v>
      </c>
      <c r="B30" s="7">
        <f>SUM(B24:B29)</f>
        <v>3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11">
        <f>SUM(B12+B21+B30)</f>
        <v>9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6" sqref="C6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0</v>
      </c>
      <c r="C2" s="9">
        <v>1</v>
      </c>
    </row>
    <row r="3" spans="1:3">
      <c r="A3" s="8" t="s">
        <v>80</v>
      </c>
      <c r="B3" s="13">
        <v>0</v>
      </c>
      <c r="C3" s="9">
        <v>0.5</v>
      </c>
    </row>
    <row r="4" spans="1:3">
      <c r="A4" s="8" t="s">
        <v>86</v>
      </c>
      <c r="B4" s="13">
        <v>0</v>
      </c>
      <c r="C4" s="9">
        <v>0.5</v>
      </c>
    </row>
    <row r="5" spans="1:3">
      <c r="A5" s="8" t="s">
        <v>81</v>
      </c>
      <c r="B5" s="13">
        <v>0</v>
      </c>
      <c r="C5" s="9">
        <v>1</v>
      </c>
    </row>
    <row r="6" spans="1:3">
      <c r="A6" s="8" t="s">
        <v>82</v>
      </c>
      <c r="B6" s="13">
        <v>0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</v>
      </c>
      <c r="C11" s="9">
        <v>1</v>
      </c>
    </row>
    <row r="12" spans="1:3">
      <c r="A12" s="10" t="s">
        <v>89</v>
      </c>
      <c r="B12" s="11">
        <f>SUM(B2:B11)</f>
        <v>0</v>
      </c>
      <c r="C12" s="7">
        <v>7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0</v>
      </c>
      <c r="C15" s="9">
        <v>1</v>
      </c>
    </row>
    <row r="16" spans="1:3">
      <c r="A16" s="8" t="s">
        <v>94</v>
      </c>
      <c r="B16" s="9">
        <v>1</v>
      </c>
      <c r="C16" s="9">
        <v>1</v>
      </c>
    </row>
    <row r="17" spans="1:3">
      <c r="A17" s="8" t="s">
        <v>95</v>
      </c>
      <c r="B17" s="9">
        <v>0.5</v>
      </c>
      <c r="C17" s="9">
        <v>1</v>
      </c>
    </row>
    <row r="18" spans="1:3">
      <c r="A18" s="8" t="s">
        <v>96</v>
      </c>
      <c r="B18" s="9">
        <v>1</v>
      </c>
      <c r="C18" s="9">
        <v>1</v>
      </c>
    </row>
    <row r="19" spans="1:3">
      <c r="A19" s="8" t="s">
        <v>98</v>
      </c>
      <c r="B19" s="9">
        <v>1</v>
      </c>
      <c r="C19" s="9">
        <v>1</v>
      </c>
    </row>
    <row r="20" spans="1:3">
      <c r="A20" s="8" t="s">
        <v>99</v>
      </c>
      <c r="B20" s="9">
        <v>1</v>
      </c>
      <c r="C20" s="9">
        <v>1</v>
      </c>
    </row>
    <row r="21" spans="1:3">
      <c r="A21" s="10" t="s">
        <v>89</v>
      </c>
      <c r="B21" s="7">
        <f>SUM(B15:B20)</f>
        <v>4.5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0</v>
      </c>
      <c r="C24" s="9">
        <v>1</v>
      </c>
    </row>
    <row r="25" spans="1:3">
      <c r="A25" s="8" t="s">
        <v>103</v>
      </c>
      <c r="B25" s="9">
        <v>1</v>
      </c>
      <c r="C25" s="9">
        <v>1</v>
      </c>
    </row>
    <row r="26" spans="1:3">
      <c r="A26" s="8" t="s">
        <v>104</v>
      </c>
      <c r="B26" s="9">
        <v>1</v>
      </c>
      <c r="C26" s="9">
        <v>1</v>
      </c>
    </row>
    <row r="27" spans="1:3">
      <c r="A27" s="8" t="s">
        <v>105</v>
      </c>
      <c r="B27" s="9">
        <v>1</v>
      </c>
      <c r="C27" s="9">
        <v>1</v>
      </c>
    </row>
    <row r="28" spans="1:3">
      <c r="A28" s="8" t="s">
        <v>95</v>
      </c>
      <c r="B28" s="9">
        <v>0</v>
      </c>
      <c r="C28" s="9">
        <v>1</v>
      </c>
    </row>
    <row r="29" spans="1:3">
      <c r="A29" s="8" t="s">
        <v>106</v>
      </c>
      <c r="B29" s="9">
        <v>1</v>
      </c>
      <c r="C29" s="9">
        <v>1</v>
      </c>
    </row>
    <row r="30" spans="1:3">
      <c r="A30" s="10" t="s">
        <v>89</v>
      </c>
      <c r="B30" s="7">
        <f>SUM(B24:B29)</f>
        <v>4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8.5</v>
      </c>
      <c r="C32" s="7">
        <v>19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50"/>
  <sheetViews>
    <sheetView tabSelected="1" view="pageLayout" workbookViewId="0">
      <selection sqref="A1:E1048576"/>
    </sheetView>
  </sheetViews>
  <sheetFormatPr baseColWidth="10" defaultRowHeight="13"/>
  <cols>
    <col min="1" max="1" width="9.42578125" customWidth="1"/>
    <col min="2" max="2" width="8.7109375" customWidth="1"/>
    <col min="3" max="3" width="12.85546875" customWidth="1"/>
    <col min="4" max="4" width="6" customWidth="1"/>
    <col min="5" max="5" width="5.5703125" customWidth="1"/>
    <col min="6" max="6" width="7.7109375" bestFit="1" customWidth="1"/>
    <col min="7" max="7" width="8.5703125" customWidth="1"/>
    <col min="8" max="8" width="9.42578125" customWidth="1"/>
    <col min="9" max="9" width="6.7109375" bestFit="1" customWidth="1"/>
    <col min="10" max="10" width="33.140625" customWidth="1"/>
  </cols>
  <sheetData>
    <row r="1" spans="1:10">
      <c r="A1" s="1" t="s">
        <v>139</v>
      </c>
    </row>
    <row r="2" spans="1:10">
      <c r="A2" s="1" t="s">
        <v>165</v>
      </c>
    </row>
    <row r="3" spans="1:10" ht="14" customHeight="1">
      <c r="A3" s="2" t="s">
        <v>160</v>
      </c>
      <c r="B3" s="2" t="s">
        <v>173</v>
      </c>
      <c r="C3" s="2" t="s">
        <v>174</v>
      </c>
      <c r="D3" s="2" t="s">
        <v>168</v>
      </c>
      <c r="E3" s="2" t="s">
        <v>171</v>
      </c>
      <c r="F3" s="2" t="s">
        <v>125</v>
      </c>
      <c r="G3" s="2" t="s">
        <v>72</v>
      </c>
      <c r="H3" s="2" t="s">
        <v>74</v>
      </c>
      <c r="I3" s="2" t="s">
        <v>73</v>
      </c>
      <c r="J3" s="3" t="s">
        <v>134</v>
      </c>
    </row>
    <row r="4" spans="1:10">
      <c r="A4" s="4" t="s">
        <v>175</v>
      </c>
      <c r="B4" s="4" t="s">
        <v>176</v>
      </c>
      <c r="C4" s="4" t="s">
        <v>177</v>
      </c>
      <c r="D4" s="4">
        <v>2</v>
      </c>
      <c r="E4" s="16">
        <v>0.1</v>
      </c>
      <c r="F4" s="11">
        <v>8.5</v>
      </c>
      <c r="G4" s="14">
        <f>F4/20</f>
        <v>0.42499999999999999</v>
      </c>
      <c r="H4" s="14">
        <f>E4+G4</f>
        <v>0.52500000000000002</v>
      </c>
      <c r="I4" s="15">
        <v>5</v>
      </c>
      <c r="J4" s="5"/>
    </row>
    <row r="5" spans="1:10">
      <c r="A5" s="4" t="s">
        <v>178</v>
      </c>
      <c r="B5" s="4" t="s">
        <v>150</v>
      </c>
      <c r="C5" s="4" t="s">
        <v>179</v>
      </c>
      <c r="D5" s="4">
        <v>2</v>
      </c>
      <c r="E5" s="16">
        <v>0.1</v>
      </c>
      <c r="F5" s="11">
        <v>15.25</v>
      </c>
      <c r="G5" s="14">
        <f t="shared" ref="G5:G40" si="0">F5/20</f>
        <v>0.76249999999999996</v>
      </c>
      <c r="H5" s="14">
        <f t="shared" ref="H5:H40" si="1">E5+G5</f>
        <v>0.86249999999999993</v>
      </c>
      <c r="I5" s="15">
        <v>8</v>
      </c>
      <c r="J5" s="5"/>
    </row>
    <row r="6" spans="1:10">
      <c r="A6" s="4" t="s">
        <v>180</v>
      </c>
      <c r="B6" s="4" t="s">
        <v>181</v>
      </c>
      <c r="C6" s="4" t="s">
        <v>182</v>
      </c>
      <c r="D6" s="4">
        <v>1</v>
      </c>
      <c r="E6" s="16">
        <v>0.1</v>
      </c>
      <c r="F6" s="12">
        <v>5.5</v>
      </c>
      <c r="G6" s="14">
        <f t="shared" si="0"/>
        <v>0.27500000000000002</v>
      </c>
      <c r="H6" s="14">
        <f t="shared" si="1"/>
        <v>0.375</v>
      </c>
      <c r="I6" s="15">
        <v>5</v>
      </c>
      <c r="J6" s="5"/>
    </row>
    <row r="7" spans="1:10">
      <c r="A7" s="4" t="s">
        <v>0</v>
      </c>
      <c r="B7" s="4" t="s">
        <v>169</v>
      </c>
      <c r="C7" s="4" t="s">
        <v>1</v>
      </c>
      <c r="D7" s="4">
        <v>1</v>
      </c>
      <c r="E7" s="16">
        <v>0.1</v>
      </c>
      <c r="F7" s="12">
        <v>6.5</v>
      </c>
      <c r="G7" s="14">
        <f t="shared" si="0"/>
        <v>0.32500000000000001</v>
      </c>
      <c r="H7" s="14">
        <f t="shared" si="1"/>
        <v>0.42500000000000004</v>
      </c>
      <c r="I7" s="15">
        <v>5</v>
      </c>
      <c r="J7" s="5"/>
    </row>
    <row r="8" spans="1:10">
      <c r="A8" s="4" t="s">
        <v>2</v>
      </c>
      <c r="B8" s="4" t="s">
        <v>3</v>
      </c>
      <c r="C8" s="4" t="s">
        <v>4</v>
      </c>
      <c r="D8" s="4">
        <v>1</v>
      </c>
      <c r="E8" s="16">
        <v>0.1</v>
      </c>
      <c r="F8" s="12">
        <v>16</v>
      </c>
      <c r="G8" s="14">
        <f t="shared" si="0"/>
        <v>0.8</v>
      </c>
      <c r="H8" s="14">
        <f t="shared" si="1"/>
        <v>0.9</v>
      </c>
      <c r="I8" s="15">
        <v>9</v>
      </c>
      <c r="J8" s="5"/>
    </row>
    <row r="9" spans="1:10">
      <c r="A9" s="4" t="s">
        <v>5</v>
      </c>
      <c r="B9" s="4" t="s">
        <v>6</v>
      </c>
      <c r="C9" s="4" t="s">
        <v>7</v>
      </c>
      <c r="D9" s="4">
        <v>2</v>
      </c>
      <c r="E9" s="16">
        <v>0.1</v>
      </c>
      <c r="F9" s="12">
        <v>4.5</v>
      </c>
      <c r="G9" s="14">
        <f t="shared" si="0"/>
        <v>0.22500000000000001</v>
      </c>
      <c r="H9" s="14">
        <f t="shared" si="1"/>
        <v>0.32500000000000001</v>
      </c>
      <c r="I9" s="15">
        <v>5</v>
      </c>
      <c r="J9" s="5"/>
    </row>
    <row r="10" spans="1:10">
      <c r="A10" s="4" t="s">
        <v>8</v>
      </c>
      <c r="B10" s="4" t="s">
        <v>9</v>
      </c>
      <c r="C10" s="4" t="s">
        <v>146</v>
      </c>
      <c r="D10" s="4">
        <v>2</v>
      </c>
      <c r="E10" s="16">
        <v>0.1</v>
      </c>
      <c r="F10" s="12">
        <v>13</v>
      </c>
      <c r="G10" s="14">
        <f t="shared" si="0"/>
        <v>0.65</v>
      </c>
      <c r="H10" s="14">
        <f t="shared" si="1"/>
        <v>0.75</v>
      </c>
      <c r="I10" s="15">
        <v>7</v>
      </c>
      <c r="J10" s="5"/>
    </row>
    <row r="11" spans="1:10">
      <c r="A11" s="4" t="s">
        <v>10</v>
      </c>
      <c r="B11" s="4" t="s">
        <v>11</v>
      </c>
      <c r="C11" s="4" t="s">
        <v>12</v>
      </c>
      <c r="D11" s="4">
        <v>3</v>
      </c>
      <c r="E11" s="12" t="s">
        <v>127</v>
      </c>
      <c r="F11" s="12" t="s">
        <v>127</v>
      </c>
      <c r="G11" s="12" t="s">
        <v>127</v>
      </c>
      <c r="H11" s="12" t="s">
        <v>127</v>
      </c>
      <c r="I11" s="15" t="s">
        <v>127</v>
      </c>
      <c r="J11" s="5" t="s">
        <v>70</v>
      </c>
    </row>
    <row r="12" spans="1:10">
      <c r="A12" s="4" t="s">
        <v>13</v>
      </c>
      <c r="B12" s="4" t="s">
        <v>151</v>
      </c>
      <c r="C12" s="4" t="s">
        <v>14</v>
      </c>
      <c r="D12" s="4">
        <v>1</v>
      </c>
      <c r="E12" s="16">
        <v>0.1</v>
      </c>
      <c r="F12" s="12" t="s">
        <v>128</v>
      </c>
      <c r="G12" s="12" t="s">
        <v>127</v>
      </c>
      <c r="H12" s="12" t="s">
        <v>128</v>
      </c>
      <c r="I12" s="15">
        <v>5</v>
      </c>
      <c r="J12" s="5"/>
    </row>
    <row r="13" spans="1:10">
      <c r="A13" s="4" t="s">
        <v>15</v>
      </c>
      <c r="B13" s="4" t="s">
        <v>16</v>
      </c>
      <c r="C13" s="4" t="s">
        <v>17</v>
      </c>
      <c r="D13" s="4">
        <v>2</v>
      </c>
      <c r="E13" s="16">
        <v>0.1</v>
      </c>
      <c r="F13" s="12">
        <v>15.25</v>
      </c>
      <c r="G13" s="14">
        <f t="shared" si="0"/>
        <v>0.76249999999999996</v>
      </c>
      <c r="H13" s="14">
        <f t="shared" si="1"/>
        <v>0.86249999999999993</v>
      </c>
      <c r="I13" s="15">
        <v>8</v>
      </c>
      <c r="J13" s="5"/>
    </row>
    <row r="14" spans="1:10">
      <c r="A14" s="4" t="s">
        <v>18</v>
      </c>
      <c r="B14" s="4" t="s">
        <v>152</v>
      </c>
      <c r="C14" s="4" t="s">
        <v>19</v>
      </c>
      <c r="D14" s="4">
        <v>1</v>
      </c>
      <c r="E14" s="16">
        <v>0.1</v>
      </c>
      <c r="F14" s="12">
        <v>11</v>
      </c>
      <c r="G14" s="14">
        <f t="shared" si="0"/>
        <v>0.55000000000000004</v>
      </c>
      <c r="H14" s="14">
        <f t="shared" si="1"/>
        <v>0.65</v>
      </c>
      <c r="I14" s="15">
        <v>6</v>
      </c>
      <c r="J14" s="5"/>
    </row>
    <row r="15" spans="1:10">
      <c r="A15" s="4" t="s">
        <v>20</v>
      </c>
      <c r="B15" s="4" t="s">
        <v>21</v>
      </c>
      <c r="C15" s="4" t="s">
        <v>22</v>
      </c>
      <c r="D15" s="4">
        <v>1</v>
      </c>
      <c r="E15" s="16">
        <v>0.1</v>
      </c>
      <c r="F15" s="12">
        <v>5.5</v>
      </c>
      <c r="G15" s="14">
        <f t="shared" si="0"/>
        <v>0.27500000000000002</v>
      </c>
      <c r="H15" s="14">
        <f t="shared" si="1"/>
        <v>0.375</v>
      </c>
      <c r="I15" s="15">
        <v>5</v>
      </c>
      <c r="J15" s="5"/>
    </row>
    <row r="16" spans="1:10">
      <c r="A16" s="4" t="s">
        <v>23</v>
      </c>
      <c r="B16" s="4" t="s">
        <v>24</v>
      </c>
      <c r="C16" s="4" t="s">
        <v>25</v>
      </c>
      <c r="D16" s="4">
        <v>1</v>
      </c>
      <c r="E16" s="16">
        <v>0.1</v>
      </c>
      <c r="F16" s="12">
        <v>11</v>
      </c>
      <c r="G16" s="14">
        <f t="shared" si="0"/>
        <v>0.55000000000000004</v>
      </c>
      <c r="H16" s="14">
        <f t="shared" si="1"/>
        <v>0.65</v>
      </c>
      <c r="I16" s="15">
        <v>6</v>
      </c>
      <c r="J16" s="5"/>
    </row>
    <row r="17" spans="1:10">
      <c r="A17" s="4" t="s">
        <v>26</v>
      </c>
      <c r="B17" s="4" t="s">
        <v>27</v>
      </c>
      <c r="C17" s="4" t="s">
        <v>28</v>
      </c>
      <c r="D17" s="4">
        <v>2</v>
      </c>
      <c r="E17" s="16">
        <v>0.1</v>
      </c>
      <c r="F17" s="12">
        <v>6.5</v>
      </c>
      <c r="G17" s="14">
        <f t="shared" si="0"/>
        <v>0.32500000000000001</v>
      </c>
      <c r="H17" s="14">
        <f t="shared" si="1"/>
        <v>0.42500000000000004</v>
      </c>
      <c r="I17" s="15">
        <v>5</v>
      </c>
      <c r="J17" s="5"/>
    </row>
    <row r="18" spans="1:10">
      <c r="A18" s="4" t="s">
        <v>29</v>
      </c>
      <c r="B18" s="4" t="s">
        <v>30</v>
      </c>
      <c r="C18" s="4" t="s">
        <v>147</v>
      </c>
      <c r="D18" s="4">
        <v>1</v>
      </c>
      <c r="E18" s="12" t="s">
        <v>127</v>
      </c>
      <c r="F18" s="12" t="s">
        <v>127</v>
      </c>
      <c r="G18" s="12" t="s">
        <v>127</v>
      </c>
      <c r="H18" s="12" t="s">
        <v>127</v>
      </c>
      <c r="I18" s="15" t="s">
        <v>127</v>
      </c>
      <c r="J18" s="5" t="s">
        <v>133</v>
      </c>
    </row>
    <row r="19" spans="1:10">
      <c r="A19" s="4" t="s">
        <v>31</v>
      </c>
      <c r="B19" s="4" t="s">
        <v>32</v>
      </c>
      <c r="C19" s="4" t="s">
        <v>33</v>
      </c>
      <c r="D19" s="4">
        <v>2</v>
      </c>
      <c r="E19" s="16">
        <v>0.1</v>
      </c>
      <c r="F19" s="12">
        <v>5</v>
      </c>
      <c r="G19" s="14">
        <f t="shared" si="0"/>
        <v>0.25</v>
      </c>
      <c r="H19" s="14">
        <f t="shared" si="1"/>
        <v>0.35</v>
      </c>
      <c r="I19" s="15">
        <v>5</v>
      </c>
      <c r="J19" s="5" t="s">
        <v>129</v>
      </c>
    </row>
    <row r="20" spans="1:10">
      <c r="A20" s="4" t="s">
        <v>34</v>
      </c>
      <c r="B20" s="4" t="s">
        <v>153</v>
      </c>
      <c r="C20" s="4" t="s">
        <v>35</v>
      </c>
      <c r="D20" s="4">
        <v>3</v>
      </c>
      <c r="E20" s="16">
        <v>0.1</v>
      </c>
      <c r="F20" s="12">
        <v>9</v>
      </c>
      <c r="G20" s="14">
        <f t="shared" si="0"/>
        <v>0.45</v>
      </c>
      <c r="H20" s="14">
        <f t="shared" si="1"/>
        <v>0.55000000000000004</v>
      </c>
      <c r="I20" s="15">
        <v>5</v>
      </c>
      <c r="J20" s="5"/>
    </row>
    <row r="21" spans="1:10">
      <c r="A21" s="4" t="s">
        <v>36</v>
      </c>
      <c r="B21" s="4" t="s">
        <v>37</v>
      </c>
      <c r="C21" s="4" t="s">
        <v>38</v>
      </c>
      <c r="D21" s="4">
        <v>1</v>
      </c>
      <c r="E21" s="16">
        <v>0.1</v>
      </c>
      <c r="F21" s="12">
        <v>11</v>
      </c>
      <c r="G21" s="14">
        <f t="shared" si="0"/>
        <v>0.55000000000000004</v>
      </c>
      <c r="H21" s="14">
        <f t="shared" si="1"/>
        <v>0.65</v>
      </c>
      <c r="I21" s="15">
        <v>6</v>
      </c>
      <c r="J21" s="5"/>
    </row>
    <row r="22" spans="1:10">
      <c r="A22" s="4" t="s">
        <v>39</v>
      </c>
      <c r="B22" s="4" t="s">
        <v>40</v>
      </c>
      <c r="C22" s="4" t="s">
        <v>166</v>
      </c>
      <c r="D22" s="4">
        <v>1</v>
      </c>
      <c r="E22" s="16">
        <v>0.1</v>
      </c>
      <c r="F22" s="12">
        <v>9</v>
      </c>
      <c r="G22" s="14">
        <f t="shared" si="0"/>
        <v>0.45</v>
      </c>
      <c r="H22" s="14">
        <f t="shared" si="1"/>
        <v>0.55000000000000004</v>
      </c>
      <c r="I22" s="15">
        <v>5</v>
      </c>
      <c r="J22" s="5"/>
    </row>
    <row r="23" spans="1:10">
      <c r="A23" s="4" t="s">
        <v>41</v>
      </c>
      <c r="B23" s="4" t="s">
        <v>161</v>
      </c>
      <c r="C23" s="4" t="s">
        <v>42</v>
      </c>
      <c r="D23" s="4">
        <v>1</v>
      </c>
      <c r="E23" s="12" t="s">
        <v>127</v>
      </c>
      <c r="F23" s="12" t="s">
        <v>127</v>
      </c>
      <c r="G23" s="12" t="s">
        <v>127</v>
      </c>
      <c r="H23" s="12" t="s">
        <v>127</v>
      </c>
      <c r="I23" s="15" t="s">
        <v>127</v>
      </c>
      <c r="J23" s="5" t="s">
        <v>70</v>
      </c>
    </row>
    <row r="24" spans="1:10">
      <c r="A24" s="4" t="s">
        <v>43</v>
      </c>
      <c r="B24" s="4" t="s">
        <v>44</v>
      </c>
      <c r="C24" s="4" t="s">
        <v>35</v>
      </c>
      <c r="D24" s="4">
        <v>1</v>
      </c>
      <c r="E24" s="16">
        <v>0.1</v>
      </c>
      <c r="F24" s="12">
        <v>8.5</v>
      </c>
      <c r="G24" s="14">
        <f t="shared" si="0"/>
        <v>0.42499999999999999</v>
      </c>
      <c r="H24" s="14">
        <f t="shared" si="1"/>
        <v>0.52500000000000002</v>
      </c>
      <c r="I24" s="15">
        <v>5</v>
      </c>
      <c r="J24" s="5"/>
    </row>
    <row r="25" spans="1:10">
      <c r="A25" s="4" t="s">
        <v>45</v>
      </c>
      <c r="B25" s="4" t="s">
        <v>154</v>
      </c>
      <c r="C25" s="4" t="s">
        <v>46</v>
      </c>
      <c r="D25" s="4">
        <v>1</v>
      </c>
      <c r="E25" s="16">
        <v>0.1</v>
      </c>
      <c r="F25" s="12" t="s">
        <v>127</v>
      </c>
      <c r="G25" s="12" t="s">
        <v>127</v>
      </c>
      <c r="H25" s="12" t="s">
        <v>127</v>
      </c>
      <c r="I25" s="15" t="s">
        <v>127</v>
      </c>
      <c r="J25" s="5" t="s">
        <v>69</v>
      </c>
    </row>
    <row r="26" spans="1:10">
      <c r="A26" s="4" t="s">
        <v>47</v>
      </c>
      <c r="B26" s="4" t="s">
        <v>148</v>
      </c>
      <c r="C26" s="4" t="s">
        <v>48</v>
      </c>
      <c r="D26" s="4">
        <v>1</v>
      </c>
      <c r="E26" s="16">
        <v>0.1</v>
      </c>
      <c r="F26" s="12" t="s">
        <v>127</v>
      </c>
      <c r="G26" s="12" t="s">
        <v>127</v>
      </c>
      <c r="H26" s="12" t="s">
        <v>127</v>
      </c>
      <c r="I26" s="15" t="s">
        <v>127</v>
      </c>
      <c r="J26" s="5" t="s">
        <v>131</v>
      </c>
    </row>
    <row r="27" spans="1:10">
      <c r="A27" s="4" t="s">
        <v>49</v>
      </c>
      <c r="B27" s="4" t="s">
        <v>149</v>
      </c>
      <c r="C27" s="4" t="s">
        <v>50</v>
      </c>
      <c r="D27" s="4">
        <v>2</v>
      </c>
      <c r="E27" s="16" t="s">
        <v>130</v>
      </c>
      <c r="F27" s="16" t="s">
        <v>130</v>
      </c>
      <c r="G27" s="16" t="s">
        <v>130</v>
      </c>
      <c r="H27" s="16" t="s">
        <v>130</v>
      </c>
      <c r="I27" s="15">
        <v>7</v>
      </c>
      <c r="J27" s="5"/>
    </row>
    <row r="28" spans="1:10">
      <c r="A28" s="4" t="s">
        <v>51</v>
      </c>
      <c r="B28" s="4" t="s">
        <v>155</v>
      </c>
      <c r="C28" s="4" t="s">
        <v>52</v>
      </c>
      <c r="D28" s="4">
        <v>2</v>
      </c>
      <c r="E28" s="16">
        <v>0.1</v>
      </c>
      <c r="F28" s="12">
        <v>7</v>
      </c>
      <c r="G28" s="14">
        <f t="shared" si="0"/>
        <v>0.35</v>
      </c>
      <c r="H28" s="14">
        <f t="shared" si="1"/>
        <v>0.44999999999999996</v>
      </c>
      <c r="I28" s="15">
        <v>5</v>
      </c>
      <c r="J28" s="5"/>
    </row>
    <row r="29" spans="1:10">
      <c r="A29" s="4" t="s">
        <v>53</v>
      </c>
      <c r="B29" s="4" t="s">
        <v>156</v>
      </c>
      <c r="C29" s="4" t="s">
        <v>33</v>
      </c>
      <c r="D29" s="4">
        <v>2</v>
      </c>
      <c r="E29" s="16">
        <v>0.1</v>
      </c>
      <c r="F29" s="12">
        <v>11</v>
      </c>
      <c r="G29" s="14">
        <f t="shared" si="0"/>
        <v>0.55000000000000004</v>
      </c>
      <c r="H29" s="14">
        <f t="shared" si="1"/>
        <v>0.65</v>
      </c>
      <c r="I29" s="15">
        <v>6</v>
      </c>
      <c r="J29" s="5"/>
    </row>
    <row r="30" spans="1:10">
      <c r="A30" s="4" t="s">
        <v>54</v>
      </c>
      <c r="B30" s="4" t="s">
        <v>55</v>
      </c>
      <c r="C30" s="4" t="s">
        <v>56</v>
      </c>
      <c r="D30" s="4">
        <v>2</v>
      </c>
      <c r="E30" s="16">
        <v>0.1</v>
      </c>
      <c r="F30" s="12">
        <v>16</v>
      </c>
      <c r="G30" s="14">
        <f t="shared" si="0"/>
        <v>0.8</v>
      </c>
      <c r="H30" s="14">
        <f t="shared" si="1"/>
        <v>0.9</v>
      </c>
      <c r="I30" s="15">
        <v>9</v>
      </c>
      <c r="J30" s="5"/>
    </row>
    <row r="31" spans="1:10">
      <c r="A31" s="4" t="s">
        <v>57</v>
      </c>
      <c r="B31" s="4" t="s">
        <v>58</v>
      </c>
      <c r="C31" s="4" t="s">
        <v>25</v>
      </c>
      <c r="D31" s="4">
        <v>1</v>
      </c>
      <c r="E31" s="16">
        <v>0.1</v>
      </c>
      <c r="F31" s="12">
        <v>17</v>
      </c>
      <c r="G31" s="14">
        <f t="shared" si="0"/>
        <v>0.85</v>
      </c>
      <c r="H31" s="14">
        <f t="shared" si="1"/>
        <v>0.95</v>
      </c>
      <c r="I31" s="15">
        <v>10</v>
      </c>
      <c r="J31" s="5" t="s">
        <v>70</v>
      </c>
    </row>
    <row r="32" spans="1:10">
      <c r="A32" s="4" t="s">
        <v>59</v>
      </c>
      <c r="B32" s="4" t="s">
        <v>172</v>
      </c>
      <c r="C32" s="4" t="s">
        <v>60</v>
      </c>
      <c r="D32" s="4">
        <v>1</v>
      </c>
      <c r="E32" s="16">
        <v>0.1</v>
      </c>
      <c r="F32" s="12">
        <v>14</v>
      </c>
      <c r="G32" s="14">
        <f t="shared" si="0"/>
        <v>0.7</v>
      </c>
      <c r="H32" s="14">
        <f t="shared" si="1"/>
        <v>0.79999999999999993</v>
      </c>
      <c r="I32" s="15">
        <v>8</v>
      </c>
      <c r="J32" s="5"/>
    </row>
    <row r="33" spans="1:10">
      <c r="A33" s="4" t="s">
        <v>61</v>
      </c>
      <c r="B33" s="4" t="s">
        <v>157</v>
      </c>
      <c r="C33" s="4" t="s">
        <v>162</v>
      </c>
      <c r="D33" s="4">
        <v>2</v>
      </c>
      <c r="E33" s="16">
        <v>0.1</v>
      </c>
      <c r="F33" s="12">
        <v>16</v>
      </c>
      <c r="G33" s="14">
        <f t="shared" si="0"/>
        <v>0.8</v>
      </c>
      <c r="H33" s="14">
        <f t="shared" si="1"/>
        <v>0.9</v>
      </c>
      <c r="I33" s="15">
        <v>9</v>
      </c>
      <c r="J33" s="5"/>
    </row>
    <row r="34" spans="1:10">
      <c r="A34" s="4" t="s">
        <v>62</v>
      </c>
      <c r="B34" s="4" t="s">
        <v>167</v>
      </c>
      <c r="C34" s="4" t="s">
        <v>63</v>
      </c>
      <c r="D34" s="4">
        <v>1</v>
      </c>
      <c r="E34" s="12" t="s">
        <v>126</v>
      </c>
      <c r="F34" s="12" t="s">
        <v>127</v>
      </c>
      <c r="G34" s="12" t="s">
        <v>127</v>
      </c>
      <c r="H34" s="12" t="s">
        <v>127</v>
      </c>
      <c r="I34" s="15" t="s">
        <v>127</v>
      </c>
      <c r="J34" s="5" t="s">
        <v>132</v>
      </c>
    </row>
    <row r="35" spans="1:10">
      <c r="A35" s="4" t="s">
        <v>64</v>
      </c>
      <c r="B35" s="4" t="s">
        <v>158</v>
      </c>
      <c r="C35" s="4" t="s">
        <v>65</v>
      </c>
      <c r="D35" s="4">
        <v>1</v>
      </c>
      <c r="E35" s="16">
        <v>0.1</v>
      </c>
      <c r="F35" s="12">
        <v>13</v>
      </c>
      <c r="G35" s="14">
        <f t="shared" si="0"/>
        <v>0.65</v>
      </c>
      <c r="H35" s="14">
        <f t="shared" si="1"/>
        <v>0.75</v>
      </c>
      <c r="I35" s="15">
        <v>7</v>
      </c>
      <c r="J35" s="5"/>
    </row>
    <row r="36" spans="1:10">
      <c r="A36" s="4" t="s">
        <v>66</v>
      </c>
      <c r="B36" s="4" t="s">
        <v>163</v>
      </c>
      <c r="C36" s="4" t="s">
        <v>67</v>
      </c>
      <c r="D36" s="4">
        <v>1</v>
      </c>
      <c r="E36" s="16">
        <v>0.1</v>
      </c>
      <c r="F36" s="12">
        <v>9.5</v>
      </c>
      <c r="G36" s="14">
        <f t="shared" si="0"/>
        <v>0.47499999999999998</v>
      </c>
      <c r="H36" s="14">
        <f t="shared" si="1"/>
        <v>0.57499999999999996</v>
      </c>
      <c r="I36" s="15">
        <v>5</v>
      </c>
      <c r="J36" s="5"/>
    </row>
    <row r="37" spans="1:10">
      <c r="A37" s="4" t="s">
        <v>68</v>
      </c>
      <c r="B37" s="4" t="s">
        <v>159</v>
      </c>
      <c r="C37" s="4" t="s">
        <v>140</v>
      </c>
      <c r="D37" s="4">
        <v>2</v>
      </c>
      <c r="E37" s="16">
        <v>0.1</v>
      </c>
      <c r="F37" s="12">
        <v>12</v>
      </c>
      <c r="G37" s="14">
        <f t="shared" si="0"/>
        <v>0.6</v>
      </c>
      <c r="H37" s="14">
        <f t="shared" si="1"/>
        <v>0.7</v>
      </c>
      <c r="I37" s="15">
        <v>7</v>
      </c>
      <c r="J37" s="5"/>
    </row>
    <row r="38" spans="1:10">
      <c r="A38" s="4" t="s">
        <v>141</v>
      </c>
      <c r="B38" s="4" t="s">
        <v>142</v>
      </c>
      <c r="C38" s="4" t="s">
        <v>12</v>
      </c>
      <c r="D38" s="4">
        <v>2</v>
      </c>
      <c r="E38" s="16">
        <v>0.1</v>
      </c>
      <c r="F38" s="12">
        <v>6.5</v>
      </c>
      <c r="G38" s="14">
        <f t="shared" si="0"/>
        <v>0.32500000000000001</v>
      </c>
      <c r="H38" s="14">
        <f t="shared" si="1"/>
        <v>0.42500000000000004</v>
      </c>
      <c r="I38" s="15">
        <v>4</v>
      </c>
      <c r="J38" s="5"/>
    </row>
    <row r="39" spans="1:10">
      <c r="A39" s="4" t="s">
        <v>143</v>
      </c>
      <c r="B39" s="4" t="s">
        <v>144</v>
      </c>
      <c r="C39" s="4" t="s">
        <v>164</v>
      </c>
      <c r="D39" s="4">
        <v>1</v>
      </c>
      <c r="E39" s="12" t="s">
        <v>126</v>
      </c>
      <c r="F39" s="12" t="s">
        <v>127</v>
      </c>
      <c r="G39" s="12" t="s">
        <v>127</v>
      </c>
      <c r="H39" s="12" t="s">
        <v>127</v>
      </c>
      <c r="I39" s="15" t="s">
        <v>127</v>
      </c>
      <c r="J39" s="5" t="s">
        <v>70</v>
      </c>
    </row>
    <row r="40" spans="1:10">
      <c r="A40" s="4" t="s">
        <v>145</v>
      </c>
      <c r="B40" s="4" t="s">
        <v>170</v>
      </c>
      <c r="C40" s="4" t="s">
        <v>63</v>
      </c>
      <c r="D40" s="4">
        <v>2</v>
      </c>
      <c r="E40" s="16">
        <v>0.1</v>
      </c>
      <c r="F40" s="12">
        <v>9</v>
      </c>
      <c r="G40" s="14">
        <f t="shared" si="0"/>
        <v>0.45</v>
      </c>
      <c r="H40" s="14">
        <f t="shared" si="1"/>
        <v>0.55000000000000004</v>
      </c>
      <c r="I40" s="15">
        <v>5</v>
      </c>
      <c r="J40" s="5"/>
    </row>
    <row r="42" spans="1:10">
      <c r="E42" s="19" t="s">
        <v>77</v>
      </c>
    </row>
    <row r="43" spans="1:10">
      <c r="E43" s="5" t="s">
        <v>75</v>
      </c>
      <c r="F43" s="17" t="s">
        <v>76</v>
      </c>
    </row>
    <row r="44" spans="1:10">
      <c r="E44" s="5">
        <v>5</v>
      </c>
      <c r="F44" s="5">
        <f>COUNTIF(I$4:I$40,"5")</f>
        <v>14</v>
      </c>
    </row>
    <row r="45" spans="1:10">
      <c r="E45" s="5">
        <v>6</v>
      </c>
      <c r="F45" s="5">
        <f>COUNTIF(I$4:I$40,"6")</f>
        <v>4</v>
      </c>
    </row>
    <row r="46" spans="1:10">
      <c r="E46" s="5">
        <v>7</v>
      </c>
      <c r="F46" s="5">
        <f>COUNTIF(I$4:I$40,"7")</f>
        <v>4</v>
      </c>
    </row>
    <row r="47" spans="1:10">
      <c r="E47" s="5">
        <v>8</v>
      </c>
      <c r="F47" s="5">
        <f>COUNTIF(I$4:I$40,"8")</f>
        <v>3</v>
      </c>
    </row>
    <row r="48" spans="1:10">
      <c r="E48" s="5">
        <v>9</v>
      </c>
      <c r="F48" s="5">
        <f>COUNTIF(I$4:I$40,"9")</f>
        <v>3</v>
      </c>
    </row>
    <row r="49" spans="5:6">
      <c r="E49" s="5">
        <v>10</v>
      </c>
      <c r="F49" s="5">
        <f>COUNTIF(I$4:I$40,"10")</f>
        <v>1</v>
      </c>
    </row>
    <row r="50" spans="5:6">
      <c r="E50" s="18" t="s">
        <v>90</v>
      </c>
      <c r="F50" s="18">
        <f>SUM(F44:F49)</f>
        <v>29</v>
      </c>
    </row>
  </sheetData>
  <phoneticPr fontId="3" type="noConversion"/>
  <pageMargins left="0.75000000000000011" right="0.75000000000000011" top="1" bottom="1" header="0.5" footer="0.5"/>
  <pageSetup paperSize="0"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6" sqref="B6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86</v>
      </c>
      <c r="B4" s="13">
        <v>0</v>
      </c>
      <c r="C4" s="9">
        <v>0.5</v>
      </c>
    </row>
    <row r="5" spans="1:3">
      <c r="A5" s="8" t="s">
        <v>81</v>
      </c>
      <c r="B5" s="13">
        <v>0.5</v>
      </c>
      <c r="C5" s="9">
        <v>1</v>
      </c>
    </row>
    <row r="6" spans="1:3">
      <c r="A6" s="8" t="s">
        <v>82</v>
      </c>
      <c r="B6" s="13">
        <v>0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</v>
      </c>
      <c r="C11" s="9">
        <v>1</v>
      </c>
    </row>
    <row r="12" spans="1:3">
      <c r="A12" s="10" t="s">
        <v>89</v>
      </c>
      <c r="B12" s="11">
        <f>SUM(B2:B11)</f>
        <v>2</v>
      </c>
      <c r="C12" s="7">
        <v>7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0</v>
      </c>
      <c r="C15" s="9">
        <v>1</v>
      </c>
    </row>
    <row r="16" spans="1:3">
      <c r="A16" s="8" t="s">
        <v>94</v>
      </c>
      <c r="B16" s="9">
        <v>0</v>
      </c>
      <c r="C16" s="9">
        <v>1</v>
      </c>
    </row>
    <row r="17" spans="1:3">
      <c r="A17" s="8" t="s">
        <v>95</v>
      </c>
      <c r="B17" s="9">
        <v>0</v>
      </c>
      <c r="C17" s="9">
        <v>1</v>
      </c>
    </row>
    <row r="18" spans="1:3">
      <c r="A18" s="8" t="s">
        <v>96</v>
      </c>
      <c r="B18" s="9">
        <v>0</v>
      </c>
      <c r="C18" s="9">
        <v>1</v>
      </c>
    </row>
    <row r="19" spans="1:3">
      <c r="A19" s="8" t="s">
        <v>98</v>
      </c>
      <c r="B19" s="9">
        <v>0</v>
      </c>
      <c r="C19" s="9">
        <v>1</v>
      </c>
    </row>
    <row r="20" spans="1:3">
      <c r="A20" s="8" t="s">
        <v>99</v>
      </c>
      <c r="B20" s="9">
        <v>0</v>
      </c>
      <c r="C20" s="9">
        <v>1</v>
      </c>
    </row>
    <row r="21" spans="1:3">
      <c r="A21" s="10" t="s">
        <v>89</v>
      </c>
      <c r="B21" s="7">
        <f>SUM(B15:B20)</f>
        <v>0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1</v>
      </c>
      <c r="C24" s="9">
        <v>1</v>
      </c>
    </row>
    <row r="25" spans="1:3">
      <c r="A25" s="8" t="s">
        <v>103</v>
      </c>
      <c r="B25" s="9">
        <v>1</v>
      </c>
      <c r="C25" s="9">
        <v>1</v>
      </c>
    </row>
    <row r="26" spans="1:3">
      <c r="A26" s="8" t="s">
        <v>104</v>
      </c>
      <c r="B26" s="9">
        <v>0.5</v>
      </c>
      <c r="C26" s="9">
        <v>1</v>
      </c>
    </row>
    <row r="27" spans="1:3">
      <c r="A27" s="8" t="s">
        <v>105</v>
      </c>
      <c r="B27" s="9">
        <v>1</v>
      </c>
      <c r="C27" s="9">
        <v>1</v>
      </c>
    </row>
    <row r="28" spans="1:3">
      <c r="A28" s="8" t="s">
        <v>95</v>
      </c>
      <c r="B28" s="9">
        <v>1</v>
      </c>
      <c r="C28" s="9">
        <v>1</v>
      </c>
    </row>
    <row r="29" spans="1:3">
      <c r="A29" s="8" t="s">
        <v>106</v>
      </c>
      <c r="B29" s="9">
        <v>0.5</v>
      </c>
      <c r="C29" s="9">
        <v>1</v>
      </c>
    </row>
    <row r="30" spans="1:3">
      <c r="A30" s="10" t="s">
        <v>89</v>
      </c>
      <c r="B30" s="7">
        <f>SUM(B24:B29)</f>
        <v>5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7</v>
      </c>
      <c r="C32" s="7">
        <v>19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6" sqref="B6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0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86</v>
      </c>
      <c r="B4" s="13">
        <v>0</v>
      </c>
      <c r="C4" s="9">
        <v>0.5</v>
      </c>
    </row>
    <row r="5" spans="1:3">
      <c r="A5" s="8" t="s">
        <v>81</v>
      </c>
      <c r="B5" s="13">
        <v>1</v>
      </c>
      <c r="C5" s="9">
        <v>1</v>
      </c>
    </row>
    <row r="6" spans="1:3">
      <c r="A6" s="8" t="s">
        <v>82</v>
      </c>
      <c r="B6" s="13">
        <v>0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</v>
      </c>
      <c r="C11" s="9">
        <v>1</v>
      </c>
    </row>
    <row r="12" spans="1:3">
      <c r="A12" s="10" t="s">
        <v>89</v>
      </c>
      <c r="B12" s="11">
        <f>SUM(B2:B11)</f>
        <v>1.5</v>
      </c>
      <c r="C12" s="7">
        <v>7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1</v>
      </c>
      <c r="C15" s="9">
        <v>1</v>
      </c>
    </row>
    <row r="16" spans="1:3">
      <c r="A16" s="8" t="s">
        <v>94</v>
      </c>
      <c r="B16" s="9">
        <v>1</v>
      </c>
      <c r="C16" s="9">
        <v>1</v>
      </c>
    </row>
    <row r="17" spans="1:3">
      <c r="A17" s="8" t="s">
        <v>95</v>
      </c>
      <c r="B17" s="9">
        <v>1</v>
      </c>
      <c r="C17" s="9">
        <v>1</v>
      </c>
    </row>
    <row r="18" spans="1:3">
      <c r="A18" s="8" t="s">
        <v>96</v>
      </c>
      <c r="B18" s="9">
        <v>0.5</v>
      </c>
      <c r="C18" s="9">
        <v>1</v>
      </c>
    </row>
    <row r="19" spans="1:3">
      <c r="A19" s="8" t="s">
        <v>98</v>
      </c>
      <c r="B19" s="9">
        <v>1</v>
      </c>
      <c r="C19" s="9">
        <v>1</v>
      </c>
    </row>
    <row r="20" spans="1:3">
      <c r="A20" s="8" t="s">
        <v>99</v>
      </c>
      <c r="B20" s="9">
        <v>1</v>
      </c>
      <c r="C20" s="9">
        <v>1</v>
      </c>
    </row>
    <row r="21" spans="1:3">
      <c r="A21" s="10" t="s">
        <v>89</v>
      </c>
      <c r="B21" s="7">
        <f>SUM(B15:B20)</f>
        <v>5.5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1</v>
      </c>
      <c r="C24" s="9">
        <v>1</v>
      </c>
    </row>
    <row r="25" spans="1:3">
      <c r="A25" s="8" t="s">
        <v>103</v>
      </c>
      <c r="B25" s="9">
        <v>1</v>
      </c>
      <c r="C25" s="9">
        <v>1</v>
      </c>
    </row>
    <row r="26" spans="1:3">
      <c r="A26" s="8" t="s">
        <v>104</v>
      </c>
      <c r="B26" s="9">
        <v>0</v>
      </c>
      <c r="C26" s="9">
        <v>1</v>
      </c>
    </row>
    <row r="27" spans="1:3">
      <c r="A27" s="8" t="s">
        <v>105</v>
      </c>
      <c r="B27" s="9">
        <v>0</v>
      </c>
      <c r="C27" s="9">
        <v>1</v>
      </c>
    </row>
    <row r="28" spans="1:3">
      <c r="A28" s="8" t="s">
        <v>95</v>
      </c>
      <c r="B28" s="9">
        <v>1</v>
      </c>
      <c r="C28" s="9">
        <v>1</v>
      </c>
    </row>
    <row r="29" spans="1:3">
      <c r="A29" s="8" t="s">
        <v>106</v>
      </c>
      <c r="B29" s="9">
        <v>1</v>
      </c>
      <c r="C29" s="9">
        <v>1</v>
      </c>
    </row>
    <row r="30" spans="1:3">
      <c r="A30" s="10" t="s">
        <v>89</v>
      </c>
      <c r="B30" s="7">
        <f>SUM(B24:B29)</f>
        <v>4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11</v>
      </c>
      <c r="C32" s="7">
        <v>19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7" sqref="B7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86</v>
      </c>
      <c r="B4" s="13">
        <v>0.5</v>
      </c>
      <c r="C4" s="9">
        <v>0.5</v>
      </c>
    </row>
    <row r="5" spans="1:3">
      <c r="A5" s="8" t="s">
        <v>81</v>
      </c>
      <c r="B5" s="13">
        <v>1</v>
      </c>
      <c r="C5" s="9">
        <v>1</v>
      </c>
    </row>
    <row r="6" spans="1:3">
      <c r="A6" s="8" t="s">
        <v>82</v>
      </c>
      <c r="B6" s="13">
        <v>1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1</v>
      </c>
      <c r="C11" s="9">
        <v>1</v>
      </c>
    </row>
    <row r="12" spans="1:3">
      <c r="A12" s="10" t="s">
        <v>89</v>
      </c>
      <c r="B12" s="11">
        <f>SUM(B2:B11)</f>
        <v>5</v>
      </c>
      <c r="C12" s="7">
        <v>7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1</v>
      </c>
      <c r="C15" s="9">
        <v>1</v>
      </c>
    </row>
    <row r="16" spans="1:3">
      <c r="A16" s="8" t="s">
        <v>94</v>
      </c>
      <c r="B16" s="9">
        <v>1</v>
      </c>
      <c r="C16" s="9">
        <v>1</v>
      </c>
    </row>
    <row r="17" spans="1:3">
      <c r="A17" s="8" t="s">
        <v>95</v>
      </c>
      <c r="B17" s="9">
        <v>0.5</v>
      </c>
      <c r="C17" s="9">
        <v>1</v>
      </c>
    </row>
    <row r="18" spans="1:3">
      <c r="A18" s="8" t="s">
        <v>96</v>
      </c>
      <c r="B18" s="9">
        <v>1</v>
      </c>
      <c r="C18" s="9">
        <v>1</v>
      </c>
    </row>
    <row r="19" spans="1:3">
      <c r="A19" s="8" t="s">
        <v>98</v>
      </c>
      <c r="B19" s="9">
        <v>1</v>
      </c>
      <c r="C19" s="9">
        <v>1</v>
      </c>
    </row>
    <row r="20" spans="1:3">
      <c r="A20" s="8" t="s">
        <v>99</v>
      </c>
      <c r="B20" s="9">
        <v>1</v>
      </c>
      <c r="C20" s="9">
        <v>1</v>
      </c>
    </row>
    <row r="21" spans="1:3">
      <c r="A21" s="10" t="s">
        <v>89</v>
      </c>
      <c r="B21" s="7">
        <f>SUM(B15:B20)</f>
        <v>5.5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1</v>
      </c>
      <c r="C24" s="9">
        <v>1</v>
      </c>
    </row>
    <row r="25" spans="1:3">
      <c r="A25" s="8" t="s">
        <v>103</v>
      </c>
      <c r="B25" s="9">
        <v>1</v>
      </c>
      <c r="C25" s="9">
        <v>1</v>
      </c>
    </row>
    <row r="26" spans="1:3">
      <c r="A26" s="8" t="s">
        <v>104</v>
      </c>
      <c r="B26" s="9">
        <v>1</v>
      </c>
      <c r="C26" s="9">
        <v>1</v>
      </c>
    </row>
    <row r="27" spans="1:3">
      <c r="A27" s="8" t="s">
        <v>105</v>
      </c>
      <c r="B27" s="9">
        <v>0</v>
      </c>
      <c r="C27" s="9">
        <v>1</v>
      </c>
    </row>
    <row r="28" spans="1:3">
      <c r="A28" s="8" t="s">
        <v>95</v>
      </c>
      <c r="B28" s="9">
        <v>1</v>
      </c>
      <c r="C28" s="9">
        <v>1</v>
      </c>
    </row>
    <row r="29" spans="1:3">
      <c r="A29" s="8" t="s">
        <v>106</v>
      </c>
      <c r="B29" s="9">
        <v>1</v>
      </c>
      <c r="C29" s="9">
        <v>1</v>
      </c>
    </row>
    <row r="30" spans="1:3">
      <c r="A30" s="10" t="s">
        <v>89</v>
      </c>
      <c r="B30" s="7">
        <f>SUM(B24:B29)</f>
        <v>5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15.5</v>
      </c>
      <c r="C32" s="7">
        <v>19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7" sqref="B7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86</v>
      </c>
      <c r="B4" s="13">
        <v>0.5</v>
      </c>
      <c r="C4" s="9">
        <v>0.5</v>
      </c>
    </row>
    <row r="5" spans="1:3">
      <c r="A5" s="8" t="s">
        <v>81</v>
      </c>
      <c r="B5" s="13">
        <v>0.5</v>
      </c>
      <c r="C5" s="9">
        <v>1</v>
      </c>
    </row>
    <row r="6" spans="1:3">
      <c r="A6" s="8" t="s">
        <v>82</v>
      </c>
      <c r="B6" s="13">
        <v>1</v>
      </c>
      <c r="C6" s="9">
        <v>1</v>
      </c>
    </row>
    <row r="7" spans="1:3">
      <c r="A7" s="8" t="s">
        <v>80</v>
      </c>
      <c r="B7" s="13">
        <v>0.5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1</v>
      </c>
      <c r="C10" s="9">
        <v>1</v>
      </c>
    </row>
    <row r="11" spans="1:3">
      <c r="A11" s="8" t="s">
        <v>85</v>
      </c>
      <c r="B11" s="13">
        <v>1</v>
      </c>
      <c r="C11" s="9">
        <v>1</v>
      </c>
    </row>
    <row r="12" spans="1:3">
      <c r="A12" s="10" t="s">
        <v>89</v>
      </c>
      <c r="B12" s="11">
        <f>SUM(B2:B11)</f>
        <v>6</v>
      </c>
      <c r="C12" s="7">
        <v>7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1</v>
      </c>
      <c r="C15" s="9">
        <v>1</v>
      </c>
    </row>
    <row r="16" spans="1:3">
      <c r="A16" s="8" t="s">
        <v>94</v>
      </c>
      <c r="B16" s="9">
        <v>1</v>
      </c>
      <c r="C16" s="9">
        <v>1</v>
      </c>
    </row>
    <row r="17" spans="1:3">
      <c r="A17" s="8" t="s">
        <v>95</v>
      </c>
      <c r="B17" s="9">
        <v>1</v>
      </c>
      <c r="C17" s="9">
        <v>1</v>
      </c>
    </row>
    <row r="18" spans="1:3">
      <c r="A18" s="8" t="s">
        <v>96</v>
      </c>
      <c r="B18" s="9">
        <v>1</v>
      </c>
      <c r="C18" s="9">
        <v>1</v>
      </c>
    </row>
    <row r="19" spans="1:3">
      <c r="A19" s="8" t="s">
        <v>98</v>
      </c>
      <c r="B19" s="9">
        <v>1</v>
      </c>
      <c r="C19" s="9">
        <v>1</v>
      </c>
    </row>
    <row r="20" spans="1:3">
      <c r="A20" s="8" t="s">
        <v>99</v>
      </c>
      <c r="B20" s="9">
        <v>1</v>
      </c>
      <c r="C20" s="9">
        <v>1</v>
      </c>
    </row>
    <row r="21" spans="1:3">
      <c r="A21" s="10" t="s">
        <v>89</v>
      </c>
      <c r="B21" s="7">
        <f>SUM(B15:B20)</f>
        <v>6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1</v>
      </c>
      <c r="C24" s="9">
        <v>1</v>
      </c>
    </row>
    <row r="25" spans="1:3">
      <c r="A25" s="8" t="s">
        <v>103</v>
      </c>
      <c r="B25" s="9">
        <v>1</v>
      </c>
      <c r="C25" s="9">
        <v>1</v>
      </c>
    </row>
    <row r="26" spans="1:3">
      <c r="A26" s="8" t="s">
        <v>104</v>
      </c>
      <c r="B26" s="9">
        <v>0</v>
      </c>
      <c r="C26" s="9">
        <v>1</v>
      </c>
    </row>
    <row r="27" spans="1:3">
      <c r="A27" s="8" t="s">
        <v>105</v>
      </c>
      <c r="B27" s="9">
        <v>1</v>
      </c>
      <c r="C27" s="9">
        <v>1</v>
      </c>
    </row>
    <row r="28" spans="1:3">
      <c r="A28" s="8" t="s">
        <v>95</v>
      </c>
      <c r="B28" s="9">
        <v>1</v>
      </c>
      <c r="C28" s="9">
        <v>1</v>
      </c>
    </row>
    <row r="29" spans="1:3">
      <c r="A29" s="8" t="s">
        <v>106</v>
      </c>
      <c r="B29" s="9">
        <v>1</v>
      </c>
      <c r="C29" s="9">
        <v>1</v>
      </c>
    </row>
    <row r="30" spans="1:3">
      <c r="A30" s="10" t="s">
        <v>89</v>
      </c>
      <c r="B30" s="7">
        <f>SUM(B24:B29)</f>
        <v>5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17</v>
      </c>
      <c r="C32" s="7">
        <v>19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6" sqref="B6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86</v>
      </c>
      <c r="B4" s="13">
        <v>0.5</v>
      </c>
      <c r="C4" s="9">
        <v>0.5</v>
      </c>
    </row>
    <row r="5" spans="1:3">
      <c r="A5" s="8" t="s">
        <v>81</v>
      </c>
      <c r="B5" s="13">
        <v>1</v>
      </c>
      <c r="C5" s="9">
        <v>1</v>
      </c>
    </row>
    <row r="6" spans="1:3">
      <c r="A6" s="8" t="s">
        <v>82</v>
      </c>
      <c r="B6" s="13">
        <v>0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</v>
      </c>
      <c r="C11" s="9">
        <v>1</v>
      </c>
    </row>
    <row r="12" spans="1:3">
      <c r="A12" s="10" t="s">
        <v>89</v>
      </c>
      <c r="B12" s="11">
        <f>SUM(B2:B11)</f>
        <v>3</v>
      </c>
      <c r="C12" s="7">
        <v>7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1</v>
      </c>
      <c r="C15" s="9">
        <v>1</v>
      </c>
    </row>
    <row r="16" spans="1:3">
      <c r="A16" s="8" t="s">
        <v>94</v>
      </c>
      <c r="B16" s="9">
        <v>1</v>
      </c>
      <c r="C16" s="9">
        <v>1</v>
      </c>
    </row>
    <row r="17" spans="1:3">
      <c r="A17" s="8" t="s">
        <v>95</v>
      </c>
      <c r="B17" s="9">
        <v>0.5</v>
      </c>
      <c r="C17" s="9">
        <v>1</v>
      </c>
    </row>
    <row r="18" spans="1:3">
      <c r="A18" s="8" t="s">
        <v>96</v>
      </c>
      <c r="B18" s="9">
        <v>1</v>
      </c>
      <c r="C18" s="9">
        <v>1</v>
      </c>
    </row>
    <row r="19" spans="1:3">
      <c r="A19" s="8" t="s">
        <v>98</v>
      </c>
      <c r="B19" s="9">
        <v>1</v>
      </c>
      <c r="C19" s="9">
        <v>1</v>
      </c>
    </row>
    <row r="20" spans="1:3">
      <c r="A20" s="8" t="s">
        <v>99</v>
      </c>
      <c r="B20" s="9">
        <v>1</v>
      </c>
      <c r="C20" s="9">
        <v>1</v>
      </c>
    </row>
    <row r="21" spans="1:3">
      <c r="A21" s="10" t="s">
        <v>89</v>
      </c>
      <c r="B21" s="7">
        <f>SUM(B15:B20)</f>
        <v>5.5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1</v>
      </c>
      <c r="C24" s="9">
        <v>1</v>
      </c>
    </row>
    <row r="25" spans="1:3">
      <c r="A25" s="8" t="s">
        <v>103</v>
      </c>
      <c r="B25" s="9">
        <v>1</v>
      </c>
      <c r="C25" s="9">
        <v>1</v>
      </c>
    </row>
    <row r="26" spans="1:3">
      <c r="A26" s="8" t="s">
        <v>104</v>
      </c>
      <c r="B26" s="9">
        <v>1</v>
      </c>
      <c r="C26" s="9">
        <v>1</v>
      </c>
    </row>
    <row r="27" spans="1:3">
      <c r="A27" s="8" t="s">
        <v>105</v>
      </c>
      <c r="B27" s="9">
        <v>0.5</v>
      </c>
      <c r="C27" s="9">
        <v>1</v>
      </c>
    </row>
    <row r="28" spans="1:3">
      <c r="A28" s="8" t="s">
        <v>95</v>
      </c>
      <c r="B28" s="9">
        <v>1</v>
      </c>
      <c r="C28" s="9">
        <v>1</v>
      </c>
    </row>
    <row r="29" spans="1:3">
      <c r="A29" s="8" t="s">
        <v>106</v>
      </c>
      <c r="B29" s="9">
        <v>1</v>
      </c>
      <c r="C29" s="9">
        <v>1</v>
      </c>
    </row>
    <row r="30" spans="1:3">
      <c r="A30" s="10" t="s">
        <v>89</v>
      </c>
      <c r="B30" s="7">
        <f>SUM(B24:B29)</f>
        <v>5.5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14</v>
      </c>
      <c r="C32" s="7">
        <v>19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7" sqref="B7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86</v>
      </c>
      <c r="B4" s="13">
        <v>0</v>
      </c>
      <c r="C4" s="9">
        <v>0.5</v>
      </c>
    </row>
    <row r="5" spans="1:3">
      <c r="A5" s="8" t="s">
        <v>81</v>
      </c>
      <c r="B5" s="13">
        <v>1</v>
      </c>
      <c r="C5" s="9">
        <v>1</v>
      </c>
    </row>
    <row r="6" spans="1:3">
      <c r="A6" s="8" t="s">
        <v>82</v>
      </c>
      <c r="B6" s="13">
        <v>1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1</v>
      </c>
      <c r="C10" s="9">
        <v>1</v>
      </c>
    </row>
    <row r="11" spans="1:3">
      <c r="A11" s="8" t="s">
        <v>85</v>
      </c>
      <c r="B11" s="13">
        <v>1</v>
      </c>
      <c r="C11" s="9">
        <v>1</v>
      </c>
    </row>
    <row r="12" spans="1:3">
      <c r="A12" s="10" t="s">
        <v>89</v>
      </c>
      <c r="B12" s="11">
        <f>SUM(B2:B11)</f>
        <v>5.5</v>
      </c>
      <c r="C12" s="7">
        <v>7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0</v>
      </c>
      <c r="C15" s="9">
        <v>1</v>
      </c>
    </row>
    <row r="16" spans="1:3">
      <c r="A16" s="8" t="s">
        <v>94</v>
      </c>
      <c r="B16" s="9">
        <v>1</v>
      </c>
      <c r="C16" s="9">
        <v>1</v>
      </c>
    </row>
    <row r="17" spans="1:3">
      <c r="A17" s="8" t="s">
        <v>95</v>
      </c>
      <c r="B17" s="9">
        <v>1</v>
      </c>
      <c r="C17" s="9">
        <v>1</v>
      </c>
    </row>
    <row r="18" spans="1:3">
      <c r="A18" s="8" t="s">
        <v>96</v>
      </c>
      <c r="B18" s="9">
        <v>1</v>
      </c>
      <c r="C18" s="9">
        <v>1</v>
      </c>
    </row>
    <row r="19" spans="1:3">
      <c r="A19" s="8" t="s">
        <v>98</v>
      </c>
      <c r="B19" s="9">
        <v>1</v>
      </c>
      <c r="C19" s="9">
        <v>1</v>
      </c>
    </row>
    <row r="20" spans="1:3">
      <c r="A20" s="8" t="s">
        <v>99</v>
      </c>
      <c r="B20" s="9">
        <v>1</v>
      </c>
      <c r="C20" s="9">
        <v>1</v>
      </c>
    </row>
    <row r="21" spans="1:3">
      <c r="A21" s="10" t="s">
        <v>89</v>
      </c>
      <c r="B21" s="7">
        <f>SUM(B15:B20)</f>
        <v>5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1</v>
      </c>
      <c r="C24" s="9">
        <v>1</v>
      </c>
    </row>
    <row r="25" spans="1:3">
      <c r="A25" s="8" t="s">
        <v>103</v>
      </c>
      <c r="B25" s="9">
        <v>1</v>
      </c>
      <c r="C25" s="9">
        <v>1</v>
      </c>
    </row>
    <row r="26" spans="1:3">
      <c r="A26" s="8" t="s">
        <v>104</v>
      </c>
      <c r="B26" s="9">
        <v>1</v>
      </c>
      <c r="C26" s="9">
        <v>1</v>
      </c>
    </row>
    <row r="27" spans="1:3">
      <c r="A27" s="8" t="s">
        <v>105</v>
      </c>
      <c r="B27" s="9">
        <v>0.5</v>
      </c>
      <c r="C27" s="9">
        <v>1</v>
      </c>
    </row>
    <row r="28" spans="1:3">
      <c r="A28" s="8" t="s">
        <v>95</v>
      </c>
      <c r="B28" s="9">
        <v>1</v>
      </c>
      <c r="C28" s="9">
        <v>1</v>
      </c>
    </row>
    <row r="29" spans="1:3">
      <c r="A29" s="8" t="s">
        <v>106</v>
      </c>
      <c r="B29" s="9">
        <v>0.5</v>
      </c>
      <c r="C29" s="9">
        <v>1</v>
      </c>
    </row>
    <row r="30" spans="1:3">
      <c r="A30" s="10" t="s">
        <v>89</v>
      </c>
      <c r="B30" s="7">
        <f>SUM(B24:B29)</f>
        <v>5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15.5</v>
      </c>
      <c r="C32" s="7">
        <v>19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7" sqref="B7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86</v>
      </c>
      <c r="B4" s="13">
        <v>0</v>
      </c>
      <c r="C4" s="9">
        <v>0.5</v>
      </c>
    </row>
    <row r="5" spans="1:3">
      <c r="A5" s="8" t="s">
        <v>81</v>
      </c>
      <c r="B5" s="13">
        <v>0.5</v>
      </c>
      <c r="C5" s="9">
        <v>1</v>
      </c>
    </row>
    <row r="6" spans="1:3">
      <c r="A6" s="8" t="s">
        <v>82</v>
      </c>
      <c r="B6" s="13">
        <v>1</v>
      </c>
      <c r="C6" s="9">
        <v>1</v>
      </c>
    </row>
    <row r="7" spans="1:3">
      <c r="A7" s="8" t="s">
        <v>80</v>
      </c>
      <c r="B7" s="13">
        <v>1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1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</v>
      </c>
      <c r="C11" s="9">
        <v>1</v>
      </c>
    </row>
    <row r="12" spans="1:3">
      <c r="A12" s="10" t="s">
        <v>89</v>
      </c>
      <c r="B12" s="11">
        <f>SUM(B2:B11)</f>
        <v>5</v>
      </c>
      <c r="C12" s="7">
        <v>7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0</v>
      </c>
      <c r="C15" s="9">
        <v>1</v>
      </c>
    </row>
    <row r="16" spans="1:3">
      <c r="A16" s="8" t="s">
        <v>94</v>
      </c>
      <c r="B16" s="9">
        <v>0</v>
      </c>
      <c r="C16" s="9">
        <v>1</v>
      </c>
    </row>
    <row r="17" spans="1:3">
      <c r="A17" s="8" t="s">
        <v>95</v>
      </c>
      <c r="B17" s="9">
        <v>0.5</v>
      </c>
      <c r="C17" s="9">
        <v>1</v>
      </c>
    </row>
    <row r="18" spans="1:3">
      <c r="A18" s="8" t="s">
        <v>96</v>
      </c>
      <c r="B18" s="9">
        <v>1</v>
      </c>
      <c r="C18" s="9">
        <v>1</v>
      </c>
    </row>
    <row r="19" spans="1:3">
      <c r="A19" s="8" t="s">
        <v>98</v>
      </c>
      <c r="B19" s="9">
        <v>1</v>
      </c>
      <c r="C19" s="9">
        <v>1</v>
      </c>
    </row>
    <row r="20" spans="1:3">
      <c r="A20" s="8" t="s">
        <v>99</v>
      </c>
      <c r="B20" s="9">
        <v>1</v>
      </c>
      <c r="C20" s="9">
        <v>1</v>
      </c>
    </row>
    <row r="21" spans="1:3">
      <c r="A21" s="10" t="s">
        <v>89</v>
      </c>
      <c r="B21" s="7">
        <f>SUM(B15:B20)</f>
        <v>3.5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1</v>
      </c>
      <c r="C24" s="9">
        <v>1</v>
      </c>
    </row>
    <row r="25" spans="1:3">
      <c r="A25" s="8" t="s">
        <v>103</v>
      </c>
      <c r="B25" s="9">
        <v>0</v>
      </c>
      <c r="C25" s="9">
        <v>1</v>
      </c>
    </row>
    <row r="26" spans="1:3">
      <c r="A26" s="8" t="s">
        <v>104</v>
      </c>
      <c r="B26" s="9">
        <v>0.5</v>
      </c>
      <c r="C26" s="9">
        <v>1</v>
      </c>
    </row>
    <row r="27" spans="1:3">
      <c r="A27" s="8" t="s">
        <v>105</v>
      </c>
      <c r="B27" s="9">
        <v>1</v>
      </c>
      <c r="C27" s="9">
        <v>1</v>
      </c>
    </row>
    <row r="28" spans="1:3">
      <c r="A28" s="8" t="s">
        <v>95</v>
      </c>
      <c r="B28" s="9">
        <v>1</v>
      </c>
      <c r="C28" s="9">
        <v>1</v>
      </c>
    </row>
    <row r="29" spans="1:3">
      <c r="A29" s="8" t="s">
        <v>106</v>
      </c>
      <c r="B29" s="9">
        <v>1</v>
      </c>
      <c r="C29" s="9">
        <v>1</v>
      </c>
    </row>
    <row r="30" spans="1:3">
      <c r="A30" s="10" t="s">
        <v>89</v>
      </c>
      <c r="B30" s="7">
        <f>SUM(B24:B29)</f>
        <v>4.5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13</v>
      </c>
      <c r="C32" s="7">
        <v>19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7" sqref="B7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0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86</v>
      </c>
      <c r="B4" s="13">
        <v>0.5</v>
      </c>
      <c r="C4" s="9">
        <v>0.5</v>
      </c>
    </row>
    <row r="5" spans="1:3">
      <c r="A5" s="8" t="s">
        <v>81</v>
      </c>
      <c r="B5" s="13">
        <v>0.5</v>
      </c>
      <c r="C5" s="9">
        <v>1</v>
      </c>
    </row>
    <row r="6" spans="1:3">
      <c r="A6" s="8" t="s">
        <v>82</v>
      </c>
      <c r="B6" s="13">
        <v>1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1</v>
      </c>
      <c r="C11" s="9">
        <v>1</v>
      </c>
    </row>
    <row r="12" spans="1:3">
      <c r="A12" s="10" t="s">
        <v>89</v>
      </c>
      <c r="B12" s="11">
        <f>SUM(B2:B11)</f>
        <v>3.5</v>
      </c>
      <c r="C12" s="7">
        <v>7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1</v>
      </c>
      <c r="C15" s="9">
        <v>1</v>
      </c>
    </row>
    <row r="16" spans="1:3">
      <c r="A16" s="8" t="s">
        <v>94</v>
      </c>
      <c r="B16" s="9">
        <v>1</v>
      </c>
      <c r="C16" s="9">
        <v>1</v>
      </c>
    </row>
    <row r="17" spans="1:3">
      <c r="A17" s="8" t="s">
        <v>95</v>
      </c>
      <c r="B17" s="9">
        <v>1</v>
      </c>
      <c r="C17" s="9">
        <v>1</v>
      </c>
    </row>
    <row r="18" spans="1:3">
      <c r="A18" s="8" t="s">
        <v>96</v>
      </c>
      <c r="B18" s="9">
        <v>1</v>
      </c>
      <c r="C18" s="9">
        <v>1</v>
      </c>
    </row>
    <row r="19" spans="1:3">
      <c r="A19" s="8" t="s">
        <v>98</v>
      </c>
      <c r="B19" s="9">
        <v>0</v>
      </c>
      <c r="C19" s="9">
        <v>1</v>
      </c>
    </row>
    <row r="20" spans="1:3">
      <c r="A20" s="8" t="s">
        <v>99</v>
      </c>
      <c r="B20" s="9">
        <v>1</v>
      </c>
      <c r="C20" s="9">
        <v>1</v>
      </c>
    </row>
    <row r="21" spans="1:3">
      <c r="A21" s="10" t="s">
        <v>89</v>
      </c>
      <c r="B21" s="7">
        <f>SUM(B15:B20)</f>
        <v>5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0</v>
      </c>
      <c r="C24" s="9">
        <v>1</v>
      </c>
    </row>
    <row r="25" spans="1:3">
      <c r="A25" s="8" t="s">
        <v>103</v>
      </c>
      <c r="B25" s="9">
        <v>0</v>
      </c>
      <c r="C25" s="9">
        <v>1</v>
      </c>
    </row>
    <row r="26" spans="1:3">
      <c r="A26" s="8" t="s">
        <v>104</v>
      </c>
      <c r="B26" s="9">
        <v>0</v>
      </c>
      <c r="C26" s="9">
        <v>1</v>
      </c>
    </row>
    <row r="27" spans="1:3">
      <c r="A27" s="8" t="s">
        <v>105</v>
      </c>
      <c r="B27" s="9">
        <v>0</v>
      </c>
      <c r="C27" s="9">
        <v>1</v>
      </c>
    </row>
    <row r="28" spans="1:3">
      <c r="A28" s="8" t="s">
        <v>95</v>
      </c>
      <c r="B28" s="9">
        <v>0</v>
      </c>
      <c r="C28" s="9">
        <v>1</v>
      </c>
    </row>
    <row r="29" spans="1:3">
      <c r="A29" s="8" t="s">
        <v>106</v>
      </c>
      <c r="B29" s="9">
        <v>0</v>
      </c>
      <c r="C29" s="9">
        <v>1</v>
      </c>
    </row>
    <row r="30" spans="1:3">
      <c r="A30" s="10" t="s">
        <v>89</v>
      </c>
      <c r="B30" s="7">
        <v>1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9.5</v>
      </c>
      <c r="C32" s="7">
        <v>19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6" sqref="B6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86</v>
      </c>
      <c r="B4" s="13">
        <v>0</v>
      </c>
      <c r="C4" s="9">
        <v>0.5</v>
      </c>
    </row>
    <row r="5" spans="1:3">
      <c r="A5" s="8" t="s">
        <v>81</v>
      </c>
      <c r="B5" s="13">
        <v>1</v>
      </c>
      <c r="C5" s="9">
        <v>1</v>
      </c>
    </row>
    <row r="6" spans="1:3">
      <c r="A6" s="8" t="s">
        <v>82</v>
      </c>
      <c r="B6" s="13">
        <v>0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0.5</v>
      </c>
      <c r="C11" s="9">
        <v>1</v>
      </c>
    </row>
    <row r="12" spans="1:3">
      <c r="A12" s="10" t="s">
        <v>89</v>
      </c>
      <c r="B12" s="11">
        <f>SUM(B2:B11)</f>
        <v>3</v>
      </c>
      <c r="C12" s="7">
        <v>7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0</v>
      </c>
      <c r="C15" s="9">
        <v>1</v>
      </c>
    </row>
    <row r="16" spans="1:3">
      <c r="A16" s="8" t="s">
        <v>94</v>
      </c>
      <c r="B16" s="9">
        <v>1</v>
      </c>
      <c r="C16" s="9">
        <v>1</v>
      </c>
    </row>
    <row r="17" spans="1:3">
      <c r="A17" s="8" t="s">
        <v>95</v>
      </c>
      <c r="B17" s="9">
        <v>0.5</v>
      </c>
      <c r="C17" s="9">
        <v>1</v>
      </c>
    </row>
    <row r="18" spans="1:3">
      <c r="A18" s="8" t="s">
        <v>96</v>
      </c>
      <c r="B18" s="9">
        <v>1</v>
      </c>
      <c r="C18" s="9">
        <v>1</v>
      </c>
    </row>
    <row r="19" spans="1:3">
      <c r="A19" s="8" t="s">
        <v>98</v>
      </c>
      <c r="B19" s="9">
        <v>1</v>
      </c>
      <c r="C19" s="9">
        <v>1</v>
      </c>
    </row>
    <row r="20" spans="1:3">
      <c r="A20" s="8" t="s">
        <v>99</v>
      </c>
      <c r="B20" s="9">
        <v>1</v>
      </c>
      <c r="C20" s="9">
        <v>1</v>
      </c>
    </row>
    <row r="21" spans="1:3">
      <c r="A21" s="10" t="s">
        <v>89</v>
      </c>
      <c r="B21" s="7">
        <f>SUM(B15:B20)</f>
        <v>4.5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1</v>
      </c>
      <c r="C24" s="9">
        <v>1</v>
      </c>
    </row>
    <row r="25" spans="1:3">
      <c r="A25" s="8" t="s">
        <v>103</v>
      </c>
      <c r="B25" s="9">
        <v>0</v>
      </c>
      <c r="C25" s="9">
        <v>1</v>
      </c>
    </row>
    <row r="26" spans="1:3">
      <c r="A26" s="8" t="s">
        <v>104</v>
      </c>
      <c r="B26" s="9">
        <v>1</v>
      </c>
      <c r="C26" s="9">
        <v>1</v>
      </c>
    </row>
    <row r="27" spans="1:3">
      <c r="A27" s="8" t="s">
        <v>105</v>
      </c>
      <c r="B27" s="9">
        <v>1</v>
      </c>
      <c r="C27" s="9">
        <v>1</v>
      </c>
    </row>
    <row r="28" spans="1:3">
      <c r="A28" s="8" t="s">
        <v>95</v>
      </c>
      <c r="B28" s="9">
        <v>0.5</v>
      </c>
      <c r="C28" s="9">
        <v>1</v>
      </c>
    </row>
    <row r="29" spans="1:3">
      <c r="A29" s="8" t="s">
        <v>106</v>
      </c>
      <c r="B29" s="9">
        <v>1</v>
      </c>
      <c r="C29" s="9">
        <v>1</v>
      </c>
    </row>
    <row r="30" spans="1:3">
      <c r="A30" s="10" t="s">
        <v>89</v>
      </c>
      <c r="B30" s="7">
        <f>SUM(B24:B29)</f>
        <v>4.5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12</v>
      </c>
      <c r="C32" s="7">
        <v>19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13" sqref="C13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0</v>
      </c>
      <c r="C2" s="9">
        <v>1</v>
      </c>
    </row>
    <row r="3" spans="1:3">
      <c r="A3" s="8" t="s">
        <v>80</v>
      </c>
      <c r="B3" s="13">
        <v>0</v>
      </c>
      <c r="C3" s="9">
        <v>0.5</v>
      </c>
    </row>
    <row r="4" spans="1:3">
      <c r="A4" s="8" t="s">
        <v>86</v>
      </c>
      <c r="B4" s="13">
        <v>0</v>
      </c>
      <c r="C4" s="9">
        <v>0.5</v>
      </c>
    </row>
    <row r="5" spans="1:3">
      <c r="A5" s="8" t="s">
        <v>81</v>
      </c>
      <c r="B5" s="13">
        <v>0</v>
      </c>
      <c r="C5" s="9">
        <v>1</v>
      </c>
    </row>
    <row r="6" spans="1:3">
      <c r="A6" s="8" t="s">
        <v>82</v>
      </c>
      <c r="B6" s="13">
        <v>0.5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1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0.5</v>
      </c>
      <c r="C11" s="9">
        <v>1</v>
      </c>
    </row>
    <row r="12" spans="1:3">
      <c r="A12" s="10" t="s">
        <v>89</v>
      </c>
      <c r="B12" s="11">
        <f>SUM(B2:B11)</f>
        <v>2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0</v>
      </c>
      <c r="C15" s="9">
        <v>1</v>
      </c>
    </row>
    <row r="16" spans="1:3">
      <c r="A16" s="8" t="s">
        <v>94</v>
      </c>
      <c r="B16" s="9">
        <v>1</v>
      </c>
      <c r="C16" s="9">
        <v>1</v>
      </c>
    </row>
    <row r="17" spans="1:3">
      <c r="A17" s="8" t="s">
        <v>95</v>
      </c>
      <c r="B17" s="9">
        <v>0.5</v>
      </c>
      <c r="C17" s="9">
        <v>1</v>
      </c>
    </row>
    <row r="18" spans="1:3">
      <c r="A18" s="8" t="s">
        <v>96</v>
      </c>
      <c r="B18" s="9">
        <v>1</v>
      </c>
      <c r="C18" s="9">
        <v>1</v>
      </c>
    </row>
    <row r="19" spans="1:3">
      <c r="A19" s="8" t="s">
        <v>98</v>
      </c>
      <c r="B19" s="9">
        <v>1</v>
      </c>
      <c r="C19" s="9">
        <v>1</v>
      </c>
    </row>
    <row r="20" spans="1:3">
      <c r="A20" s="8" t="s">
        <v>99</v>
      </c>
      <c r="B20" s="9">
        <v>1</v>
      </c>
      <c r="C20" s="9">
        <v>1</v>
      </c>
    </row>
    <row r="21" spans="1:3">
      <c r="A21" s="10" t="s">
        <v>89</v>
      </c>
      <c r="B21" s="7">
        <f>SUM(B15:B20)</f>
        <v>4.5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0</v>
      </c>
      <c r="C24" s="9">
        <v>1</v>
      </c>
    </row>
    <row r="25" spans="1:3">
      <c r="A25" s="8" t="s">
        <v>103</v>
      </c>
      <c r="B25" s="9">
        <v>0</v>
      </c>
      <c r="C25" s="9">
        <v>1</v>
      </c>
    </row>
    <row r="26" spans="1:3">
      <c r="A26" s="8" t="s">
        <v>104</v>
      </c>
      <c r="B26" s="9">
        <v>0</v>
      </c>
      <c r="C26" s="9">
        <v>1</v>
      </c>
    </row>
    <row r="27" spans="1:3">
      <c r="A27" s="8" t="s">
        <v>105</v>
      </c>
      <c r="B27" s="9">
        <v>0</v>
      </c>
      <c r="C27" s="9">
        <v>1</v>
      </c>
    </row>
    <row r="28" spans="1:3">
      <c r="A28" s="8" t="s">
        <v>95</v>
      </c>
      <c r="B28" s="9">
        <v>0</v>
      </c>
      <c r="C28" s="9">
        <v>1</v>
      </c>
    </row>
    <row r="29" spans="1:3">
      <c r="A29" s="8" t="s">
        <v>106</v>
      </c>
      <c r="B29" s="9">
        <v>0</v>
      </c>
      <c r="C29" s="9">
        <v>1</v>
      </c>
    </row>
    <row r="30" spans="1:3">
      <c r="A30" s="10" t="s">
        <v>89</v>
      </c>
      <c r="B30" s="7">
        <f>SUM(B24:B29)</f>
        <v>0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6.5</v>
      </c>
      <c r="C32" s="11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cols>
    <col min="1" max="1" width="11.28515625" bestFit="1" customWidth="1"/>
    <col min="2" max="2" width="4" bestFit="1" customWidth="1"/>
    <col min="3" max="3" width="3.5703125" bestFit="1" customWidth="1"/>
  </cols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9">
        <v>0</v>
      </c>
      <c r="C2" s="9">
        <v>1</v>
      </c>
    </row>
    <row r="3" spans="1:3">
      <c r="A3" s="8" t="s">
        <v>80</v>
      </c>
      <c r="B3" s="9">
        <v>0.5</v>
      </c>
      <c r="C3" s="9">
        <v>0.5</v>
      </c>
    </row>
    <row r="4" spans="1:3">
      <c r="A4" s="8" t="s">
        <v>111</v>
      </c>
      <c r="B4" s="9">
        <v>0.5</v>
      </c>
      <c r="C4" s="9">
        <v>0.5</v>
      </c>
    </row>
    <row r="5" spans="1:3">
      <c r="A5" s="8" t="s">
        <v>81</v>
      </c>
      <c r="B5" s="9">
        <v>0</v>
      </c>
      <c r="C5" s="9">
        <v>1</v>
      </c>
    </row>
    <row r="6" spans="1:3">
      <c r="A6" s="8" t="s">
        <v>82</v>
      </c>
      <c r="B6" s="9">
        <v>0</v>
      </c>
      <c r="C6" s="9">
        <v>1</v>
      </c>
    </row>
    <row r="7" spans="1:3">
      <c r="A7" s="8" t="s">
        <v>80</v>
      </c>
      <c r="B7" s="9">
        <v>0</v>
      </c>
      <c r="C7" s="9">
        <v>0.5</v>
      </c>
    </row>
    <row r="8" spans="1:3">
      <c r="A8" s="8" t="s">
        <v>111</v>
      </c>
      <c r="B8" s="9">
        <v>0</v>
      </c>
      <c r="C8" s="9">
        <v>0.5</v>
      </c>
    </row>
    <row r="9" spans="1:3">
      <c r="A9" s="8" t="s">
        <v>83</v>
      </c>
      <c r="B9" s="9">
        <v>0</v>
      </c>
      <c r="C9" s="9">
        <v>1</v>
      </c>
    </row>
    <row r="10" spans="1:3">
      <c r="A10" s="8" t="s">
        <v>84</v>
      </c>
      <c r="B10" s="9">
        <v>0</v>
      </c>
      <c r="C10" s="9">
        <v>1</v>
      </c>
    </row>
    <row r="11" spans="1:3">
      <c r="A11" s="8" t="s">
        <v>85</v>
      </c>
      <c r="B11" s="9">
        <v>0</v>
      </c>
      <c r="C11" s="9">
        <v>1</v>
      </c>
    </row>
    <row r="12" spans="1:3">
      <c r="A12" s="10" t="s">
        <v>90</v>
      </c>
      <c r="B12" s="7">
        <v>1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1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0.5</v>
      </c>
      <c r="C17" s="9">
        <v>1</v>
      </c>
    </row>
    <row r="18" spans="1:3">
      <c r="A18" s="8" t="s">
        <v>97</v>
      </c>
      <c r="B18" s="9">
        <v>0.5</v>
      </c>
      <c r="C18" s="9">
        <v>1</v>
      </c>
    </row>
    <row r="19" spans="1:3">
      <c r="A19" s="8" t="s">
        <v>115</v>
      </c>
      <c r="B19" s="9">
        <v>1</v>
      </c>
      <c r="C19" s="9">
        <v>1</v>
      </c>
    </row>
    <row r="20" spans="1:3">
      <c r="A20" s="8" t="s">
        <v>116</v>
      </c>
      <c r="B20" s="9">
        <v>0</v>
      </c>
      <c r="C20" s="9">
        <v>1</v>
      </c>
    </row>
    <row r="21" spans="1:3">
      <c r="A21" s="10" t="s">
        <v>90</v>
      </c>
      <c r="B21" s="7">
        <f>SUM(B15:B20)</f>
        <v>4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1</v>
      </c>
      <c r="C24" s="9">
        <v>1</v>
      </c>
    </row>
    <row r="25" spans="1:3">
      <c r="A25" s="8" t="s">
        <v>121</v>
      </c>
      <c r="B25" s="9">
        <v>1</v>
      </c>
      <c r="C25" s="9">
        <v>1</v>
      </c>
    </row>
    <row r="26" spans="1:3">
      <c r="A26" s="8" t="s">
        <v>122</v>
      </c>
      <c r="B26" s="9">
        <v>0</v>
      </c>
      <c r="C26" s="9">
        <v>1</v>
      </c>
    </row>
    <row r="27" spans="1:3">
      <c r="A27" s="8" t="s">
        <v>123</v>
      </c>
      <c r="B27" s="9">
        <v>0.5</v>
      </c>
      <c r="C27" s="9">
        <v>1</v>
      </c>
    </row>
    <row r="28" spans="1:3">
      <c r="A28" s="8" t="s">
        <v>124</v>
      </c>
      <c r="B28" s="9">
        <v>0</v>
      </c>
      <c r="C28" s="9">
        <v>1</v>
      </c>
    </row>
    <row r="29" spans="1:3">
      <c r="A29" s="8" t="s">
        <v>107</v>
      </c>
      <c r="B29" s="9">
        <v>1</v>
      </c>
      <c r="C29" s="9">
        <v>1</v>
      </c>
    </row>
    <row r="30" spans="1:3">
      <c r="A30" s="10" t="s">
        <v>90</v>
      </c>
      <c r="B30" s="7">
        <f>SUM(B24:B29)</f>
        <v>3.5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7">
        <f>SUM(B12+B21+B30)</f>
        <v>8.5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13" sqref="C13"/>
    </sheetView>
  </sheetViews>
  <sheetFormatPr baseColWidth="10" defaultRowHeight="13"/>
  <sheetData>
    <row r="1" spans="1:3">
      <c r="A1" s="7" t="s">
        <v>71</v>
      </c>
      <c r="B1" s="7" t="s">
        <v>87</v>
      </c>
      <c r="C1" s="7" t="s">
        <v>88</v>
      </c>
    </row>
    <row r="2" spans="1:3">
      <c r="A2" s="8" t="s">
        <v>79</v>
      </c>
      <c r="B2" s="13">
        <v>1</v>
      </c>
      <c r="C2" s="9">
        <v>1</v>
      </c>
    </row>
    <row r="3" spans="1:3">
      <c r="A3" s="8" t="s">
        <v>80</v>
      </c>
      <c r="B3" s="13">
        <v>0.5</v>
      </c>
      <c r="C3" s="9">
        <v>0.5</v>
      </c>
    </row>
    <row r="4" spans="1:3">
      <c r="A4" s="8" t="s">
        <v>86</v>
      </c>
      <c r="B4" s="13">
        <v>0</v>
      </c>
      <c r="C4" s="9">
        <v>0.5</v>
      </c>
    </row>
    <row r="5" spans="1:3">
      <c r="A5" s="8" t="s">
        <v>81</v>
      </c>
      <c r="B5" s="13">
        <v>0.5</v>
      </c>
      <c r="C5" s="9">
        <v>1</v>
      </c>
    </row>
    <row r="6" spans="1:3">
      <c r="A6" s="8" t="s">
        <v>82</v>
      </c>
      <c r="B6" s="13">
        <v>1</v>
      </c>
      <c r="C6" s="9">
        <v>1</v>
      </c>
    </row>
    <row r="7" spans="1:3">
      <c r="A7" s="8" t="s">
        <v>80</v>
      </c>
      <c r="B7" s="13">
        <v>0</v>
      </c>
      <c r="C7" s="9">
        <v>0.5</v>
      </c>
    </row>
    <row r="8" spans="1:3">
      <c r="A8" s="8" t="s">
        <v>86</v>
      </c>
      <c r="B8" s="13">
        <v>0</v>
      </c>
      <c r="C8" s="9">
        <v>0.5</v>
      </c>
    </row>
    <row r="9" spans="1:3">
      <c r="A9" s="8" t="s">
        <v>83</v>
      </c>
      <c r="B9" s="13">
        <v>0</v>
      </c>
      <c r="C9" s="9">
        <v>1</v>
      </c>
    </row>
    <row r="10" spans="1:3">
      <c r="A10" s="8" t="s">
        <v>84</v>
      </c>
      <c r="B10" s="13">
        <v>0</v>
      </c>
      <c r="C10" s="9">
        <v>1</v>
      </c>
    </row>
    <row r="11" spans="1:3">
      <c r="A11" s="8" t="s">
        <v>85</v>
      </c>
      <c r="B11" s="13">
        <v>1</v>
      </c>
      <c r="C11" s="9">
        <v>1</v>
      </c>
    </row>
    <row r="12" spans="1:3">
      <c r="A12" s="10" t="s">
        <v>89</v>
      </c>
      <c r="B12" s="11">
        <f>SUM(B2:B11)</f>
        <v>4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91</v>
      </c>
      <c r="B14" s="7" t="s">
        <v>87</v>
      </c>
      <c r="C14" s="7" t="s">
        <v>88</v>
      </c>
    </row>
    <row r="15" spans="1:3">
      <c r="A15" s="8" t="s">
        <v>93</v>
      </c>
      <c r="B15" s="9">
        <v>0</v>
      </c>
      <c r="C15" s="9">
        <v>1</v>
      </c>
    </row>
    <row r="16" spans="1:3">
      <c r="A16" s="8" t="s">
        <v>94</v>
      </c>
      <c r="B16" s="9">
        <v>1</v>
      </c>
      <c r="C16" s="9">
        <v>1</v>
      </c>
    </row>
    <row r="17" spans="1:3">
      <c r="A17" s="8" t="s">
        <v>95</v>
      </c>
      <c r="B17" s="9">
        <v>0.5</v>
      </c>
      <c r="C17" s="9">
        <v>1</v>
      </c>
    </row>
    <row r="18" spans="1:3">
      <c r="A18" s="8" t="s">
        <v>96</v>
      </c>
      <c r="B18" s="9">
        <v>0.5</v>
      </c>
      <c r="C18" s="9">
        <v>1</v>
      </c>
    </row>
    <row r="19" spans="1:3">
      <c r="A19" s="8" t="s">
        <v>98</v>
      </c>
      <c r="B19" s="9">
        <v>1</v>
      </c>
      <c r="C19" s="9">
        <v>1</v>
      </c>
    </row>
    <row r="20" spans="1:3">
      <c r="A20" s="8" t="s">
        <v>99</v>
      </c>
      <c r="B20" s="9">
        <v>0</v>
      </c>
      <c r="C20" s="9">
        <v>1</v>
      </c>
    </row>
    <row r="21" spans="1:3">
      <c r="A21" s="10" t="s">
        <v>89</v>
      </c>
      <c r="B21" s="7">
        <f>SUM(B15:B20)</f>
        <v>3</v>
      </c>
      <c r="C21" s="7">
        <v>6</v>
      </c>
    </row>
    <row r="22" spans="1:3">
      <c r="A22" s="9"/>
      <c r="B22" s="9"/>
      <c r="C22" s="9"/>
    </row>
    <row r="23" spans="1:3">
      <c r="A23" s="10" t="s">
        <v>101</v>
      </c>
      <c r="B23" s="7" t="s">
        <v>87</v>
      </c>
      <c r="C23" s="7" t="s">
        <v>88</v>
      </c>
    </row>
    <row r="24" spans="1:3">
      <c r="A24" s="8" t="s">
        <v>102</v>
      </c>
      <c r="B24" s="9">
        <v>0.5</v>
      </c>
      <c r="C24" s="9">
        <v>1</v>
      </c>
    </row>
    <row r="25" spans="1:3">
      <c r="A25" s="8" t="s">
        <v>103</v>
      </c>
      <c r="B25" s="9">
        <v>0</v>
      </c>
      <c r="C25" s="9">
        <v>1</v>
      </c>
    </row>
    <row r="26" spans="1:3">
      <c r="A26" s="8" t="s">
        <v>104</v>
      </c>
      <c r="B26" s="9">
        <v>0</v>
      </c>
      <c r="C26" s="9">
        <v>1</v>
      </c>
    </row>
    <row r="27" spans="1:3">
      <c r="A27" s="8" t="s">
        <v>105</v>
      </c>
      <c r="B27" s="9">
        <v>0.5</v>
      </c>
      <c r="C27" s="9">
        <v>1</v>
      </c>
    </row>
    <row r="28" spans="1:3">
      <c r="A28" s="8" t="s">
        <v>95</v>
      </c>
      <c r="B28" s="9">
        <v>0</v>
      </c>
      <c r="C28" s="9">
        <v>1</v>
      </c>
    </row>
    <row r="29" spans="1:3">
      <c r="A29" s="8" t="s">
        <v>106</v>
      </c>
      <c r="B29" s="9">
        <v>1</v>
      </c>
      <c r="C29" s="9">
        <v>1</v>
      </c>
    </row>
    <row r="30" spans="1:3">
      <c r="A30" s="10" t="s">
        <v>89</v>
      </c>
      <c r="B30" s="7">
        <f>SUM(B24:B29)</f>
        <v>2</v>
      </c>
      <c r="C30" s="7">
        <v>6</v>
      </c>
    </row>
    <row r="31" spans="1:3">
      <c r="A31" s="9"/>
      <c r="B31" s="9"/>
      <c r="C31" s="9"/>
    </row>
    <row r="32" spans="1:3">
      <c r="A32" s="10" t="s">
        <v>108</v>
      </c>
      <c r="B32" s="11">
        <f>SUM(B12+B21+B30)</f>
        <v>9</v>
      </c>
      <c r="C32" s="11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7" sqref="B7"/>
    </sheetView>
  </sheetViews>
  <sheetFormatPr baseColWidth="10" defaultRowHeight="13"/>
  <cols>
    <col min="2" max="2" width="5.28515625" bestFit="1" customWidth="1"/>
    <col min="3" max="3" width="3.5703125" bestFit="1" customWidth="1"/>
  </cols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9">
        <v>1</v>
      </c>
      <c r="C2" s="9">
        <v>1</v>
      </c>
    </row>
    <row r="3" spans="1:3">
      <c r="A3" s="8" t="s">
        <v>80</v>
      </c>
      <c r="B3" s="9">
        <v>0.5</v>
      </c>
      <c r="C3" s="9">
        <v>0.5</v>
      </c>
    </row>
    <row r="4" spans="1:3">
      <c r="A4" s="8" t="s">
        <v>111</v>
      </c>
      <c r="B4" s="9">
        <v>0.5</v>
      </c>
      <c r="C4" s="9">
        <v>0.5</v>
      </c>
    </row>
    <row r="5" spans="1:3">
      <c r="A5" s="8" t="s">
        <v>81</v>
      </c>
      <c r="B5" s="9">
        <v>0.5</v>
      </c>
      <c r="C5" s="9">
        <v>1</v>
      </c>
    </row>
    <row r="6" spans="1:3">
      <c r="A6" s="8" t="s">
        <v>82</v>
      </c>
      <c r="B6" s="9">
        <v>1</v>
      </c>
      <c r="C6" s="9">
        <v>1</v>
      </c>
    </row>
    <row r="7" spans="1:3">
      <c r="A7" s="8" t="s">
        <v>80</v>
      </c>
      <c r="B7" s="9">
        <v>0</v>
      </c>
      <c r="C7" s="9">
        <v>0.5</v>
      </c>
    </row>
    <row r="8" spans="1:3">
      <c r="A8" s="8" t="s">
        <v>111</v>
      </c>
      <c r="B8" s="9">
        <v>0</v>
      </c>
      <c r="C8" s="9">
        <v>0.5</v>
      </c>
    </row>
    <row r="9" spans="1:3">
      <c r="A9" s="8" t="s">
        <v>83</v>
      </c>
      <c r="B9" s="9">
        <v>0</v>
      </c>
      <c r="C9" s="9">
        <v>1</v>
      </c>
    </row>
    <row r="10" spans="1:3">
      <c r="A10" s="8" t="s">
        <v>84</v>
      </c>
      <c r="B10" s="9">
        <v>0</v>
      </c>
      <c r="C10" s="9">
        <v>1</v>
      </c>
    </row>
    <row r="11" spans="1:3">
      <c r="A11" s="8" t="s">
        <v>85</v>
      </c>
      <c r="B11" s="9">
        <v>1</v>
      </c>
      <c r="C11" s="9">
        <v>1</v>
      </c>
    </row>
    <row r="12" spans="1:3">
      <c r="A12" s="10" t="s">
        <v>90</v>
      </c>
      <c r="B12" s="7">
        <f>SUM(B2:B11)</f>
        <v>4.5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0.5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0.5</v>
      </c>
      <c r="C17" s="9">
        <v>1</v>
      </c>
    </row>
    <row r="18" spans="1:3">
      <c r="A18" s="8" t="s">
        <v>97</v>
      </c>
      <c r="B18" s="9">
        <v>1</v>
      </c>
      <c r="C18" s="9">
        <v>1</v>
      </c>
    </row>
    <row r="19" spans="1:3">
      <c r="A19" s="8" t="s">
        <v>115</v>
      </c>
      <c r="B19" s="9">
        <v>1</v>
      </c>
      <c r="C19" s="9">
        <v>1</v>
      </c>
    </row>
    <row r="20" spans="1:3">
      <c r="A20" s="8" t="s">
        <v>116</v>
      </c>
      <c r="B20" s="9">
        <v>1</v>
      </c>
      <c r="C20" s="9">
        <v>1</v>
      </c>
    </row>
    <row r="21" spans="1:3">
      <c r="A21" s="10" t="s">
        <v>90</v>
      </c>
      <c r="B21" s="7">
        <f>SUM(B15:B20)</f>
        <v>5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1</v>
      </c>
      <c r="C24" s="9">
        <v>1</v>
      </c>
    </row>
    <row r="25" spans="1:3">
      <c r="A25" s="8" t="s">
        <v>121</v>
      </c>
      <c r="B25" s="9">
        <v>1</v>
      </c>
      <c r="C25" s="9">
        <v>1</v>
      </c>
    </row>
    <row r="26" spans="1:3">
      <c r="A26" s="8" t="s">
        <v>122</v>
      </c>
      <c r="B26" s="9">
        <v>1</v>
      </c>
      <c r="C26" s="9">
        <v>1</v>
      </c>
    </row>
    <row r="27" spans="1:3">
      <c r="A27" s="8" t="s">
        <v>123</v>
      </c>
      <c r="B27" s="9">
        <v>0.75</v>
      </c>
      <c r="C27" s="9">
        <v>1</v>
      </c>
    </row>
    <row r="28" spans="1:3">
      <c r="A28" s="8" t="s">
        <v>124</v>
      </c>
      <c r="B28" s="9">
        <v>1</v>
      </c>
      <c r="C28" s="9">
        <v>1</v>
      </c>
    </row>
    <row r="29" spans="1:3">
      <c r="A29" s="8" t="s">
        <v>107</v>
      </c>
      <c r="B29" s="9">
        <v>1</v>
      </c>
      <c r="C29" s="9">
        <v>1</v>
      </c>
    </row>
    <row r="30" spans="1:3">
      <c r="A30" s="10" t="s">
        <v>90</v>
      </c>
      <c r="B30" s="7">
        <f>SUM(B24:B29)</f>
        <v>5.75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7">
        <f>SUM(B12+B21+B30)</f>
        <v>15.25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cols>
    <col min="2" max="2" width="4" bestFit="1" customWidth="1"/>
    <col min="3" max="3" width="3.5703125" bestFit="1" customWidth="1"/>
  </cols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9">
        <v>0</v>
      </c>
      <c r="C2" s="9">
        <v>1</v>
      </c>
    </row>
    <row r="3" spans="1:3">
      <c r="A3" s="8" t="s">
        <v>80</v>
      </c>
      <c r="B3" s="9">
        <v>0</v>
      </c>
      <c r="C3" s="9">
        <v>0.5</v>
      </c>
    </row>
    <row r="4" spans="1:3">
      <c r="A4" s="8" t="s">
        <v>111</v>
      </c>
      <c r="B4" s="9">
        <v>0</v>
      </c>
      <c r="C4" s="9">
        <v>0.5</v>
      </c>
    </row>
    <row r="5" spans="1:3">
      <c r="A5" s="8" t="s">
        <v>81</v>
      </c>
      <c r="B5" s="9">
        <v>0</v>
      </c>
      <c r="C5" s="9">
        <v>1</v>
      </c>
    </row>
    <row r="6" spans="1:3">
      <c r="A6" s="8" t="s">
        <v>82</v>
      </c>
      <c r="B6" s="9">
        <v>0</v>
      </c>
      <c r="C6" s="9">
        <v>1</v>
      </c>
    </row>
    <row r="7" spans="1:3">
      <c r="A7" s="8" t="s">
        <v>80</v>
      </c>
      <c r="B7" s="9">
        <v>0</v>
      </c>
      <c r="C7" s="9">
        <v>0.5</v>
      </c>
    </row>
    <row r="8" spans="1:3">
      <c r="A8" s="8" t="s">
        <v>111</v>
      </c>
      <c r="B8" s="9">
        <v>0</v>
      </c>
      <c r="C8" s="9">
        <v>0.5</v>
      </c>
    </row>
    <row r="9" spans="1:3">
      <c r="A9" s="8" t="s">
        <v>83</v>
      </c>
      <c r="B9" s="9">
        <v>0</v>
      </c>
      <c r="C9" s="9">
        <v>1</v>
      </c>
    </row>
    <row r="10" spans="1:3">
      <c r="A10" s="8" t="s">
        <v>84</v>
      </c>
      <c r="B10" s="9">
        <v>0</v>
      </c>
      <c r="C10" s="9">
        <v>1</v>
      </c>
    </row>
    <row r="11" spans="1:3">
      <c r="A11" s="8" t="s">
        <v>85</v>
      </c>
      <c r="B11" s="9">
        <v>0</v>
      </c>
      <c r="C11" s="9">
        <v>1</v>
      </c>
    </row>
    <row r="12" spans="1:3">
      <c r="A12" s="10" t="s">
        <v>90</v>
      </c>
      <c r="B12" s="7">
        <f>SUM(B2:B11)</f>
        <v>0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0.5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1</v>
      </c>
      <c r="C17" s="9">
        <v>1</v>
      </c>
    </row>
    <row r="18" spans="1:3">
      <c r="A18" s="8" t="s">
        <v>97</v>
      </c>
      <c r="B18" s="9">
        <v>1</v>
      </c>
      <c r="C18" s="9">
        <v>1</v>
      </c>
    </row>
    <row r="19" spans="1:3">
      <c r="A19" s="8" t="s">
        <v>115</v>
      </c>
      <c r="B19" s="9">
        <v>0</v>
      </c>
      <c r="C19" s="9">
        <v>1</v>
      </c>
    </row>
    <row r="20" spans="1:3">
      <c r="A20" s="8" t="s">
        <v>116</v>
      </c>
      <c r="B20" s="9">
        <v>1</v>
      </c>
      <c r="C20" s="9">
        <v>1</v>
      </c>
    </row>
    <row r="21" spans="1:3">
      <c r="A21" s="10" t="s">
        <v>90</v>
      </c>
      <c r="B21" s="7">
        <f>SUM(B15:B20)</f>
        <v>4.5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0</v>
      </c>
      <c r="C24" s="9">
        <v>1</v>
      </c>
    </row>
    <row r="25" spans="1:3">
      <c r="A25" s="8" t="s">
        <v>121</v>
      </c>
      <c r="B25" s="9">
        <v>0</v>
      </c>
      <c r="C25" s="9">
        <v>1</v>
      </c>
    </row>
    <row r="26" spans="1:3">
      <c r="A26" s="8" t="s">
        <v>122</v>
      </c>
      <c r="B26" s="9">
        <v>0</v>
      </c>
      <c r="C26" s="9">
        <v>1</v>
      </c>
    </row>
    <row r="27" spans="1:3">
      <c r="A27" s="8" t="s">
        <v>123</v>
      </c>
      <c r="B27" s="9">
        <v>0</v>
      </c>
      <c r="C27" s="9">
        <v>1</v>
      </c>
    </row>
    <row r="28" spans="1:3">
      <c r="A28" s="8" t="s">
        <v>124</v>
      </c>
      <c r="B28" s="9">
        <v>0</v>
      </c>
      <c r="C28" s="9">
        <v>1</v>
      </c>
    </row>
    <row r="29" spans="1:3">
      <c r="A29" s="8" t="s">
        <v>107</v>
      </c>
      <c r="B29" s="9">
        <v>0</v>
      </c>
      <c r="C29" s="9">
        <v>1</v>
      </c>
    </row>
    <row r="30" spans="1:3">
      <c r="A30" s="10" t="s">
        <v>90</v>
      </c>
      <c r="B30" s="7">
        <v>1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7">
        <f>SUM(B12+B21+B30)</f>
        <v>5.5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cols>
    <col min="2" max="2" width="4" bestFit="1" customWidth="1"/>
    <col min="3" max="3" width="3.5703125" bestFit="1" customWidth="1"/>
  </cols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9">
        <v>0</v>
      </c>
      <c r="C2" s="9">
        <v>1</v>
      </c>
    </row>
    <row r="3" spans="1:3">
      <c r="A3" s="8" t="s">
        <v>80</v>
      </c>
      <c r="B3" s="9">
        <v>0</v>
      </c>
      <c r="C3" s="9">
        <v>0.5</v>
      </c>
    </row>
    <row r="4" spans="1:3">
      <c r="A4" s="8" t="s">
        <v>111</v>
      </c>
      <c r="B4" s="9">
        <v>0</v>
      </c>
      <c r="C4" s="9">
        <v>0.5</v>
      </c>
    </row>
    <row r="5" spans="1:3">
      <c r="A5" s="8" t="s">
        <v>81</v>
      </c>
      <c r="B5" s="9">
        <v>0</v>
      </c>
      <c r="C5" s="9">
        <v>1</v>
      </c>
    </row>
    <row r="6" spans="1:3">
      <c r="A6" s="8" t="s">
        <v>82</v>
      </c>
      <c r="B6" s="9">
        <v>0</v>
      </c>
      <c r="C6" s="9">
        <v>1</v>
      </c>
    </row>
    <row r="7" spans="1:3">
      <c r="A7" s="8" t="s">
        <v>80</v>
      </c>
      <c r="B7" s="9">
        <v>0</v>
      </c>
      <c r="C7" s="9">
        <v>0.5</v>
      </c>
    </row>
    <row r="8" spans="1:3">
      <c r="A8" s="8" t="s">
        <v>111</v>
      </c>
      <c r="B8" s="9">
        <v>0</v>
      </c>
      <c r="C8" s="9">
        <v>0.5</v>
      </c>
    </row>
    <row r="9" spans="1:3">
      <c r="A9" s="8" t="s">
        <v>83</v>
      </c>
      <c r="B9" s="9">
        <v>0</v>
      </c>
      <c r="C9" s="9">
        <v>1</v>
      </c>
    </row>
    <row r="10" spans="1:3">
      <c r="A10" s="8" t="s">
        <v>84</v>
      </c>
      <c r="B10" s="9">
        <v>0</v>
      </c>
      <c r="C10" s="9">
        <v>1</v>
      </c>
    </row>
    <row r="11" spans="1:3">
      <c r="A11" s="8" t="s">
        <v>85</v>
      </c>
      <c r="B11" s="9">
        <v>0</v>
      </c>
      <c r="C11" s="9">
        <v>1</v>
      </c>
    </row>
    <row r="12" spans="1:3">
      <c r="A12" s="10" t="s">
        <v>90</v>
      </c>
      <c r="B12" s="7">
        <f>SUM(B2:B11)</f>
        <v>0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0.5</v>
      </c>
      <c r="C15" s="9">
        <v>1</v>
      </c>
    </row>
    <row r="16" spans="1:3">
      <c r="A16" s="8" t="s">
        <v>113</v>
      </c>
      <c r="B16" s="9">
        <v>0</v>
      </c>
      <c r="C16" s="9">
        <v>1</v>
      </c>
    </row>
    <row r="17" spans="1:3">
      <c r="A17" s="8" t="s">
        <v>114</v>
      </c>
      <c r="B17" s="9">
        <v>0.5</v>
      </c>
      <c r="C17" s="9">
        <v>1</v>
      </c>
    </row>
    <row r="18" spans="1:3">
      <c r="A18" s="8" t="s">
        <v>97</v>
      </c>
      <c r="B18" s="9">
        <v>1</v>
      </c>
      <c r="C18" s="9">
        <v>1</v>
      </c>
    </row>
    <row r="19" spans="1:3">
      <c r="A19" s="8" t="s">
        <v>115</v>
      </c>
      <c r="B19" s="9">
        <v>0</v>
      </c>
      <c r="C19" s="9">
        <v>1</v>
      </c>
    </row>
    <row r="20" spans="1:3">
      <c r="A20" s="8" t="s">
        <v>116</v>
      </c>
      <c r="B20" s="9">
        <v>1</v>
      </c>
      <c r="C20" s="9">
        <v>1</v>
      </c>
    </row>
    <row r="21" spans="1:3">
      <c r="A21" s="10" t="s">
        <v>90</v>
      </c>
      <c r="B21" s="7">
        <f>SUM(B15:B20)</f>
        <v>3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1</v>
      </c>
      <c r="C24" s="9">
        <v>1</v>
      </c>
    </row>
    <row r="25" spans="1:3">
      <c r="A25" s="8" t="s">
        <v>121</v>
      </c>
      <c r="B25" s="9">
        <v>1</v>
      </c>
      <c r="C25" s="9">
        <v>1</v>
      </c>
    </row>
    <row r="26" spans="1:3">
      <c r="A26" s="8" t="s">
        <v>122</v>
      </c>
      <c r="B26" s="9">
        <v>0</v>
      </c>
      <c r="C26" s="9">
        <v>1</v>
      </c>
    </row>
    <row r="27" spans="1:3">
      <c r="A27" s="8" t="s">
        <v>123</v>
      </c>
      <c r="B27" s="9">
        <v>0.5</v>
      </c>
      <c r="C27" s="9">
        <v>1</v>
      </c>
    </row>
    <row r="28" spans="1:3">
      <c r="A28" s="8" t="s">
        <v>124</v>
      </c>
      <c r="B28" s="9">
        <v>0</v>
      </c>
      <c r="C28" s="9">
        <v>1</v>
      </c>
    </row>
    <row r="29" spans="1:3">
      <c r="A29" s="8" t="s">
        <v>107</v>
      </c>
      <c r="B29" s="9">
        <v>1</v>
      </c>
      <c r="C29" s="9">
        <v>1</v>
      </c>
    </row>
    <row r="30" spans="1:3">
      <c r="A30" s="10" t="s">
        <v>90</v>
      </c>
      <c r="B30" s="7">
        <f>SUM(B24:B29)</f>
        <v>3.5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7">
        <f>SUM(B12+B21+B30)</f>
        <v>6.5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C7" sqref="C7"/>
    </sheetView>
  </sheetViews>
  <sheetFormatPr baseColWidth="10" defaultRowHeight="13"/>
  <cols>
    <col min="2" max="2" width="4.42578125" bestFit="1" customWidth="1"/>
    <col min="3" max="3" width="3.5703125" bestFit="1" customWidth="1"/>
  </cols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9">
        <v>1</v>
      </c>
      <c r="C2" s="9">
        <v>1</v>
      </c>
    </row>
    <row r="3" spans="1:3">
      <c r="A3" s="8" t="s">
        <v>80</v>
      </c>
      <c r="B3" s="9">
        <v>0.5</v>
      </c>
      <c r="C3" s="9">
        <v>0.5</v>
      </c>
    </row>
    <row r="4" spans="1:3">
      <c r="A4" s="8" t="s">
        <v>111</v>
      </c>
      <c r="B4" s="9">
        <v>0.5</v>
      </c>
      <c r="C4" s="9">
        <v>0.5</v>
      </c>
    </row>
    <row r="5" spans="1:3">
      <c r="A5" s="8" t="s">
        <v>81</v>
      </c>
      <c r="B5" s="9">
        <v>1</v>
      </c>
      <c r="C5" s="9">
        <v>1</v>
      </c>
    </row>
    <row r="6" spans="1:3">
      <c r="A6" s="8" t="s">
        <v>82</v>
      </c>
      <c r="B6" s="9">
        <v>1</v>
      </c>
      <c r="C6" s="9">
        <v>1</v>
      </c>
    </row>
    <row r="7" spans="1:3">
      <c r="A7" s="8" t="s">
        <v>80</v>
      </c>
      <c r="B7" s="9">
        <v>0.5</v>
      </c>
      <c r="C7" s="9">
        <v>0.5</v>
      </c>
    </row>
    <row r="8" spans="1:3">
      <c r="A8" s="8" t="s">
        <v>111</v>
      </c>
      <c r="B8" s="9">
        <v>0.5</v>
      </c>
      <c r="C8" s="9">
        <v>0.5</v>
      </c>
    </row>
    <row r="9" spans="1:3">
      <c r="A9" s="8" t="s">
        <v>83</v>
      </c>
      <c r="B9" s="9">
        <v>1</v>
      </c>
      <c r="C9" s="9">
        <v>1</v>
      </c>
    </row>
    <row r="10" spans="1:3">
      <c r="A10" s="8" t="s">
        <v>84</v>
      </c>
      <c r="B10" s="9">
        <v>1</v>
      </c>
      <c r="C10" s="9">
        <v>1</v>
      </c>
    </row>
    <row r="11" spans="1:3">
      <c r="A11" s="8" t="s">
        <v>85</v>
      </c>
      <c r="B11" s="9">
        <v>1</v>
      </c>
      <c r="C11" s="9">
        <v>1</v>
      </c>
    </row>
    <row r="12" spans="1:3">
      <c r="A12" s="10" t="s">
        <v>90</v>
      </c>
      <c r="B12" s="7">
        <f>SUM(B2:B11)</f>
        <v>8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1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1</v>
      </c>
      <c r="C17" s="9">
        <v>1</v>
      </c>
    </row>
    <row r="18" spans="1:3">
      <c r="A18" s="8" t="s">
        <v>97</v>
      </c>
      <c r="B18" s="9">
        <v>1</v>
      </c>
      <c r="C18" s="9">
        <v>1</v>
      </c>
    </row>
    <row r="19" spans="1:3">
      <c r="A19" s="8" t="s">
        <v>115</v>
      </c>
      <c r="B19" s="9">
        <v>0</v>
      </c>
      <c r="C19" s="9">
        <v>1</v>
      </c>
    </row>
    <row r="20" spans="1:3">
      <c r="A20" s="8" t="s">
        <v>116</v>
      </c>
      <c r="B20" s="9">
        <v>0</v>
      </c>
      <c r="C20" s="9">
        <v>1</v>
      </c>
    </row>
    <row r="21" spans="1:3">
      <c r="A21" s="10" t="s">
        <v>90</v>
      </c>
      <c r="B21" s="7">
        <f>SUM(B15:B20)</f>
        <v>4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0.5</v>
      </c>
      <c r="C24" s="9">
        <v>1</v>
      </c>
    </row>
    <row r="25" spans="1:3">
      <c r="A25" s="8" t="s">
        <v>121</v>
      </c>
      <c r="B25" s="9">
        <v>1</v>
      </c>
      <c r="C25" s="9">
        <v>1</v>
      </c>
    </row>
    <row r="26" spans="1:3">
      <c r="A26" s="8" t="s">
        <v>122</v>
      </c>
      <c r="B26" s="9">
        <v>1</v>
      </c>
      <c r="C26" s="9">
        <v>1</v>
      </c>
    </row>
    <row r="27" spans="1:3">
      <c r="A27" s="8" t="s">
        <v>123</v>
      </c>
      <c r="B27" s="9">
        <v>0</v>
      </c>
      <c r="C27" s="9">
        <v>1</v>
      </c>
    </row>
    <row r="28" spans="1:3">
      <c r="A28" s="8" t="s">
        <v>124</v>
      </c>
      <c r="B28" s="9">
        <v>0</v>
      </c>
      <c r="C28" s="9">
        <v>1</v>
      </c>
    </row>
    <row r="29" spans="1:3">
      <c r="A29" s="8" t="s">
        <v>107</v>
      </c>
      <c r="B29" s="9">
        <v>1</v>
      </c>
      <c r="C29" s="9">
        <v>1</v>
      </c>
    </row>
    <row r="30" spans="1:3">
      <c r="A30" s="10" t="s">
        <v>90</v>
      </c>
      <c r="B30" s="7">
        <f>SUM(B24:B29)</f>
        <v>3.5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7">
        <f>SUM(B12+B21+B30)</f>
        <v>15.5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6" sqref="B6"/>
    </sheetView>
  </sheetViews>
  <sheetFormatPr baseColWidth="10" defaultRowHeight="13"/>
  <cols>
    <col min="2" max="2" width="4.42578125" bestFit="1" customWidth="1"/>
    <col min="3" max="3" width="3.5703125" bestFit="1" customWidth="1"/>
  </cols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9">
        <v>0.5</v>
      </c>
      <c r="C2" s="9">
        <v>1</v>
      </c>
    </row>
    <row r="3" spans="1:3">
      <c r="A3" s="8" t="s">
        <v>80</v>
      </c>
      <c r="B3" s="9">
        <v>0</v>
      </c>
      <c r="C3" s="9">
        <v>0.5</v>
      </c>
    </row>
    <row r="4" spans="1:3">
      <c r="A4" s="8" t="s">
        <v>111</v>
      </c>
      <c r="B4" s="9">
        <v>0</v>
      </c>
      <c r="C4" s="9">
        <v>0.5</v>
      </c>
    </row>
    <row r="5" spans="1:3">
      <c r="A5" s="8" t="s">
        <v>81</v>
      </c>
      <c r="B5" s="9">
        <v>0</v>
      </c>
      <c r="C5" s="9">
        <v>1</v>
      </c>
    </row>
    <row r="6" spans="1:3">
      <c r="A6" s="8" t="s">
        <v>82</v>
      </c>
      <c r="B6" s="9">
        <v>0</v>
      </c>
      <c r="C6" s="9">
        <v>1</v>
      </c>
    </row>
    <row r="7" spans="1:3">
      <c r="A7" s="8" t="s">
        <v>80</v>
      </c>
      <c r="B7" s="9">
        <v>0</v>
      </c>
      <c r="C7" s="9">
        <v>0.5</v>
      </c>
    </row>
    <row r="8" spans="1:3">
      <c r="A8" s="8" t="s">
        <v>111</v>
      </c>
      <c r="B8" s="9">
        <v>0</v>
      </c>
      <c r="C8" s="9">
        <v>0.5</v>
      </c>
    </row>
    <row r="9" spans="1:3">
      <c r="A9" s="8" t="s">
        <v>83</v>
      </c>
      <c r="B9" s="9">
        <v>0</v>
      </c>
      <c r="C9" s="9">
        <v>1</v>
      </c>
    </row>
    <row r="10" spans="1:3">
      <c r="A10" s="8" t="s">
        <v>84</v>
      </c>
      <c r="B10" s="9">
        <v>0</v>
      </c>
      <c r="C10" s="9">
        <v>1</v>
      </c>
    </row>
    <row r="11" spans="1:3">
      <c r="A11" s="8" t="s">
        <v>85</v>
      </c>
      <c r="B11" s="9">
        <v>0</v>
      </c>
      <c r="C11" s="9">
        <v>1</v>
      </c>
    </row>
    <row r="12" spans="1:3">
      <c r="A12" s="10" t="s">
        <v>90</v>
      </c>
      <c r="B12" s="7">
        <f>SUM(B2:B11)</f>
        <v>0.5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0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0.5</v>
      </c>
      <c r="C17" s="9">
        <v>1</v>
      </c>
    </row>
    <row r="18" spans="1:3">
      <c r="A18" s="8" t="s">
        <v>97</v>
      </c>
      <c r="B18" s="9">
        <v>0.5</v>
      </c>
      <c r="C18" s="9">
        <v>1</v>
      </c>
    </row>
    <row r="19" spans="1:3">
      <c r="A19" s="8" t="s">
        <v>115</v>
      </c>
      <c r="B19" s="9">
        <v>0</v>
      </c>
      <c r="C19" s="9">
        <v>1</v>
      </c>
    </row>
    <row r="20" spans="1:3">
      <c r="A20" s="8" t="s">
        <v>116</v>
      </c>
      <c r="B20" s="9">
        <v>0</v>
      </c>
      <c r="C20" s="9">
        <v>1</v>
      </c>
    </row>
    <row r="21" spans="1:3">
      <c r="A21" s="10" t="s">
        <v>90</v>
      </c>
      <c r="B21" s="7">
        <f>SUM(B15:B20)</f>
        <v>2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0</v>
      </c>
      <c r="C24" s="9">
        <v>1</v>
      </c>
    </row>
    <row r="25" spans="1:3">
      <c r="A25" s="8" t="s">
        <v>121</v>
      </c>
      <c r="B25" s="9">
        <v>0</v>
      </c>
      <c r="C25" s="9">
        <v>1</v>
      </c>
    </row>
    <row r="26" spans="1:3">
      <c r="A26" s="8" t="s">
        <v>122</v>
      </c>
      <c r="B26" s="9">
        <v>0</v>
      </c>
      <c r="C26" s="9">
        <v>1</v>
      </c>
    </row>
    <row r="27" spans="1:3">
      <c r="A27" s="8" t="s">
        <v>123</v>
      </c>
      <c r="B27" s="9">
        <v>1</v>
      </c>
      <c r="C27" s="9">
        <v>1</v>
      </c>
    </row>
    <row r="28" spans="1:3">
      <c r="A28" s="8" t="s">
        <v>124</v>
      </c>
      <c r="B28" s="9">
        <v>1</v>
      </c>
      <c r="C28" s="9">
        <v>1</v>
      </c>
    </row>
    <row r="29" spans="1:3">
      <c r="A29" s="8" t="s">
        <v>107</v>
      </c>
      <c r="B29" s="9">
        <v>0</v>
      </c>
      <c r="C29" s="9">
        <v>1</v>
      </c>
    </row>
    <row r="30" spans="1:3">
      <c r="A30" s="10" t="s">
        <v>90</v>
      </c>
      <c r="B30" s="7">
        <f>SUM(B24:B29)</f>
        <v>2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7">
        <f>SUM(B12+B21+B30)</f>
        <v>4.5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32"/>
  <sheetViews>
    <sheetView view="pageLayout" workbookViewId="0">
      <selection activeCell="B7" sqref="B7"/>
    </sheetView>
  </sheetViews>
  <sheetFormatPr baseColWidth="10" defaultRowHeight="13"/>
  <cols>
    <col min="1" max="1" width="11.28515625" bestFit="1" customWidth="1"/>
    <col min="2" max="2" width="4" bestFit="1" customWidth="1"/>
    <col min="3" max="3" width="3.5703125" bestFit="1" customWidth="1"/>
  </cols>
  <sheetData>
    <row r="1" spans="1:3">
      <c r="A1" s="7" t="s">
        <v>78</v>
      </c>
      <c r="B1" s="7" t="s">
        <v>110</v>
      </c>
      <c r="C1" s="7" t="s">
        <v>100</v>
      </c>
    </row>
    <row r="2" spans="1:3">
      <c r="A2" s="8" t="s">
        <v>79</v>
      </c>
      <c r="B2" s="9">
        <v>1</v>
      </c>
      <c r="C2" s="9">
        <v>1</v>
      </c>
    </row>
    <row r="3" spans="1:3">
      <c r="A3" s="8" t="s">
        <v>80</v>
      </c>
      <c r="B3" s="9">
        <v>0.5</v>
      </c>
      <c r="C3" s="9">
        <v>0.5</v>
      </c>
    </row>
    <row r="4" spans="1:3">
      <c r="A4" s="8" t="s">
        <v>111</v>
      </c>
      <c r="B4" s="9">
        <v>0</v>
      </c>
      <c r="C4" s="9">
        <v>0.5</v>
      </c>
    </row>
    <row r="5" spans="1:3">
      <c r="A5" s="8" t="s">
        <v>81</v>
      </c>
      <c r="B5" s="9">
        <v>0</v>
      </c>
      <c r="C5" s="9">
        <v>1</v>
      </c>
    </row>
    <row r="6" spans="1:3">
      <c r="A6" s="8" t="s">
        <v>82</v>
      </c>
      <c r="B6" s="9">
        <v>1</v>
      </c>
      <c r="C6" s="9">
        <v>1</v>
      </c>
    </row>
    <row r="7" spans="1:3">
      <c r="A7" s="8" t="s">
        <v>80</v>
      </c>
      <c r="B7" s="9">
        <v>0</v>
      </c>
      <c r="C7" s="9">
        <v>0.5</v>
      </c>
    </row>
    <row r="8" spans="1:3">
      <c r="A8" s="8" t="s">
        <v>111</v>
      </c>
      <c r="B8" s="9">
        <v>0</v>
      </c>
      <c r="C8" s="9">
        <v>0.5</v>
      </c>
    </row>
    <row r="9" spans="1:3">
      <c r="A9" s="8" t="s">
        <v>83</v>
      </c>
      <c r="B9" s="9">
        <v>0</v>
      </c>
      <c r="C9" s="9">
        <v>1</v>
      </c>
    </row>
    <row r="10" spans="1:3">
      <c r="A10" s="8" t="s">
        <v>84</v>
      </c>
      <c r="B10" s="9">
        <v>0</v>
      </c>
      <c r="C10" s="9">
        <v>1</v>
      </c>
    </row>
    <row r="11" spans="1:3">
      <c r="A11" s="8" t="s">
        <v>85</v>
      </c>
      <c r="B11" s="9">
        <v>0</v>
      </c>
      <c r="C11" s="9">
        <v>1</v>
      </c>
    </row>
    <row r="12" spans="1:3">
      <c r="A12" s="10" t="s">
        <v>90</v>
      </c>
      <c r="B12" s="7">
        <f>SUM(B2:B11)</f>
        <v>2.5</v>
      </c>
      <c r="C12" s="7">
        <f>SUM(C2:C11)</f>
        <v>8</v>
      </c>
    </row>
    <row r="13" spans="1:3">
      <c r="A13" s="9"/>
      <c r="B13" s="9"/>
      <c r="C13" s="9"/>
    </row>
    <row r="14" spans="1:3">
      <c r="A14" s="10" t="s">
        <v>92</v>
      </c>
      <c r="B14" s="7" t="s">
        <v>110</v>
      </c>
      <c r="C14" s="7" t="s">
        <v>100</v>
      </c>
    </row>
    <row r="15" spans="1:3">
      <c r="A15" s="8" t="s">
        <v>112</v>
      </c>
      <c r="B15" s="9">
        <v>1</v>
      </c>
      <c r="C15" s="9">
        <v>1</v>
      </c>
    </row>
    <row r="16" spans="1:3">
      <c r="A16" s="8" t="s">
        <v>113</v>
      </c>
      <c r="B16" s="9">
        <v>1</v>
      </c>
      <c r="C16" s="9">
        <v>1</v>
      </c>
    </row>
    <row r="17" spans="1:3">
      <c r="A17" s="8" t="s">
        <v>114</v>
      </c>
      <c r="B17" s="9">
        <v>1</v>
      </c>
      <c r="C17" s="9">
        <v>1</v>
      </c>
    </row>
    <row r="18" spans="1:3">
      <c r="A18" s="8" t="s">
        <v>97</v>
      </c>
      <c r="B18" s="9">
        <v>0.5</v>
      </c>
      <c r="C18" s="9">
        <v>1</v>
      </c>
    </row>
    <row r="19" spans="1:3">
      <c r="A19" s="8" t="s">
        <v>115</v>
      </c>
      <c r="B19" s="9">
        <v>0</v>
      </c>
      <c r="C19" s="9">
        <v>1</v>
      </c>
    </row>
    <row r="20" spans="1:3">
      <c r="A20" s="8" t="s">
        <v>116</v>
      </c>
      <c r="B20" s="9">
        <v>1</v>
      </c>
      <c r="C20" s="9">
        <v>1</v>
      </c>
    </row>
    <row r="21" spans="1:3">
      <c r="A21" s="10" t="s">
        <v>90</v>
      </c>
      <c r="B21" s="7">
        <f>SUM(B15:B20)</f>
        <v>4.5</v>
      </c>
      <c r="C21" s="7">
        <f>SUM(C15:C20)</f>
        <v>6</v>
      </c>
    </row>
    <row r="22" spans="1:3">
      <c r="A22" s="9"/>
      <c r="B22" s="9"/>
      <c r="C22" s="9"/>
    </row>
    <row r="23" spans="1:3">
      <c r="A23" s="10" t="s">
        <v>117</v>
      </c>
      <c r="B23" s="7" t="s">
        <v>118</v>
      </c>
      <c r="C23" s="7" t="s">
        <v>119</v>
      </c>
    </row>
    <row r="24" spans="1:3">
      <c r="A24" s="8" t="s">
        <v>120</v>
      </c>
      <c r="B24" s="9">
        <v>1</v>
      </c>
      <c r="C24" s="9">
        <v>1</v>
      </c>
    </row>
    <row r="25" spans="1:3">
      <c r="A25" s="8" t="s">
        <v>121</v>
      </c>
      <c r="B25" s="9">
        <v>1</v>
      </c>
      <c r="C25" s="9">
        <v>1</v>
      </c>
    </row>
    <row r="26" spans="1:3">
      <c r="A26" s="8" t="s">
        <v>122</v>
      </c>
      <c r="B26" s="9">
        <v>1</v>
      </c>
      <c r="C26" s="9">
        <v>1</v>
      </c>
    </row>
    <row r="27" spans="1:3">
      <c r="A27" s="8" t="s">
        <v>123</v>
      </c>
      <c r="B27" s="9">
        <v>1</v>
      </c>
      <c r="C27" s="9">
        <v>1</v>
      </c>
    </row>
    <row r="28" spans="1:3">
      <c r="A28" s="8" t="s">
        <v>124</v>
      </c>
      <c r="B28" s="9">
        <v>1</v>
      </c>
      <c r="C28" s="9">
        <v>1</v>
      </c>
    </row>
    <row r="29" spans="1:3">
      <c r="A29" s="8" t="s">
        <v>107</v>
      </c>
      <c r="B29" s="9">
        <v>1</v>
      </c>
      <c r="C29" s="9">
        <v>1</v>
      </c>
    </row>
    <row r="30" spans="1:3">
      <c r="A30" s="10" t="s">
        <v>90</v>
      </c>
      <c r="B30" s="7">
        <f>SUM(B24:B29)</f>
        <v>6</v>
      </c>
      <c r="C30" s="7">
        <f>SUM(C24:C29)</f>
        <v>6</v>
      </c>
    </row>
    <row r="31" spans="1:3">
      <c r="A31" s="9"/>
      <c r="B31" s="9"/>
      <c r="C31" s="9"/>
    </row>
    <row r="32" spans="1:3">
      <c r="A32" s="10" t="s">
        <v>109</v>
      </c>
      <c r="B32" s="7">
        <f>SUM(B12+B21+B30)</f>
        <v>13</v>
      </c>
      <c r="C32" s="7">
        <f>SUM(C12+C21+C30)</f>
        <v>20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razpored</vt:lpstr>
      <vt:lpstr>rezultati</vt:lpstr>
      <vt:lpstr>bizjak</vt:lpstr>
      <vt:lpstr>bolcina</vt:lpstr>
      <vt:lpstr>cirnski</vt:lpstr>
      <vt:lpstr>cresnik</vt:lpstr>
      <vt:lpstr>dretnik</vt:lpstr>
      <vt:lpstr>dura</vt:lpstr>
      <vt:lpstr>fujs</vt:lpstr>
      <vt:lpstr>klavora</vt:lpstr>
      <vt:lpstr>klemencic</vt:lpstr>
      <vt:lpstr>kofol</vt:lpstr>
      <vt:lpstr>koncut</vt:lpstr>
      <vt:lpstr>krampf</vt:lpstr>
      <vt:lpstr>luzar</vt:lpstr>
      <vt:lpstr>martincic</vt:lpstr>
      <vt:lpstr>miklavc</vt:lpstr>
      <vt:lpstr>pajek</vt:lpstr>
      <vt:lpstr>pekolj</vt:lpstr>
      <vt:lpstr>radovic</vt:lpstr>
      <vt:lpstr>robic</vt:lpstr>
      <vt:lpstr>saje</vt:lpstr>
      <vt:lpstr>skok</vt:lpstr>
      <vt:lpstr>smajic</vt:lpstr>
      <vt:lpstr>stepancic</vt:lpstr>
      <vt:lpstr>teinovic</vt:lpstr>
      <vt:lpstr>terbovsek</vt:lpstr>
      <vt:lpstr>vrcon</vt:lpstr>
      <vt:lpstr>vrhovnik</vt:lpstr>
      <vt:lpstr>zigon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Darja Fiser User</cp:lastModifiedBy>
  <cp:lastPrinted>2010-06-15T13:34:25Z</cp:lastPrinted>
  <dcterms:created xsi:type="dcterms:W3CDTF">2010-06-10T09:22:44Z</dcterms:created>
  <dcterms:modified xsi:type="dcterms:W3CDTF">2010-06-18T09:44:49Z</dcterms:modified>
</cp:coreProperties>
</file>